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<sst xmlns="http://schemas.openxmlformats.org/spreadsheetml/2006/main" count="44" uniqueCount="30">
  <si>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</si>
  <si>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</si>
  <si>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</si>
  <si>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</si>
  <si>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</si>
  <si>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</si>
  <si>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</si>
  <si>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</si>
  <si>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</si>
  <si>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</si>
  <si>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</si>
  <si>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</si>
  <si>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</si>
  <si>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</si>
  <si>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</si>
  <si>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</si>
  <si>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</si>
  <si>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</si>
  <si>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</si>
  <si>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</si>
  <si>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</si>
  <si>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</si>
  <si>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</si>
  <si>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</si>
  <si>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</si>
  <si>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</si>
  <si>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</si>
  <si>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</si>
  <si>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</si>
  <si>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FEBRERO DE 2020</t>
  </si>
</sst>
</file>

<file path=xl/styles.xml><?xml version="1.0" encoding="utf-8"?>
<styleSheet xmlns="http://schemas.openxmlformats.org/spreadsheetml/2006/main">
  <numFmts count="2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[$$-2C0A]\ * #,##0_ ;_ [$$-2C0A]\ * \-#,##0_ ;_ [$$-2C0A]\ * &quot;-&quot;_ ;_ @_ "/>
    <numFmt numFmtId="179" formatCode="_ [$$-2C0A]\ * #,##0.00_ ;_ [$$-2C0A]\ * \-#,##0.00_ ;_ [$$-2C0A]\ * &quot;-&quot;??_ ;_ @_ "/>
    <numFmt numFmtId="180" formatCode="_ [$€-2]\ * #,##0.00_ ;_ [$€-2]\ * \-#,##0.00_ ;_ [$€-2]\ * &quot;-&quot;??_ "/>
    <numFmt numFmtId="181" formatCode="[$-2C0A]dddd\,\ dd&quot; de &quot;mmmm&quot; de &quot;yyyy"/>
    <numFmt numFmtId="182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80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="50" zoomScaleNormal="50" zoomScalePageLayoutView="0" workbookViewId="0" topLeftCell="A1">
      <selection activeCell="B21" sqref="B21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57421875" style="1" bestFit="1" customWidth="1"/>
    <col min="4" max="4" width="22.00390625" style="1" bestFit="1" customWidth="1"/>
    <col min="5" max="5" width="21.8515625" style="1" bestFit="1" customWidth="1"/>
    <col min="6" max="6" width="15.851562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9.421875" style="1" bestFit="1" customWidth="1"/>
    <col min="20" max="20" width="18.28125" style="1" bestFit="1" customWidth="1"/>
    <col min="21" max="16384" width="11.421875" style="1" customWidth="1"/>
  </cols>
  <sheetData>
    <row r="2" ht="14.25">
      <c r="B2" s="3" t="s">
        <v>0</v>
      </c>
    </row>
    <row r="3" ht="14.2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8">
      <c r="B7" s="40" t="s">
        <v>29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6"/>
    </row>
    <row r="8" spans="2:19" ht="31.5" customHeight="1">
      <c r="B8" s="43" t="s">
        <v>2</v>
      </c>
      <c r="C8" s="45" t="s">
        <v>3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 s="8"/>
      <c r="P8" s="8"/>
      <c r="Q8" s="48" t="s">
        <v>16</v>
      </c>
      <c r="R8" s="49"/>
      <c r="S8" s="6"/>
    </row>
    <row r="9" spans="2:19" ht="13.5" customHeight="1">
      <c r="B9" s="44"/>
      <c r="C9" s="38">
        <v>1</v>
      </c>
      <c r="D9" s="39"/>
      <c r="E9" s="38">
        <v>2</v>
      </c>
      <c r="F9" s="39"/>
      <c r="G9" s="38">
        <v>3</v>
      </c>
      <c r="H9" s="39"/>
      <c r="I9" s="38">
        <v>4</v>
      </c>
      <c r="J9" s="39"/>
      <c r="K9" s="38">
        <v>5</v>
      </c>
      <c r="L9" s="39"/>
      <c r="M9" s="38">
        <v>6</v>
      </c>
      <c r="N9" s="39"/>
      <c r="O9" s="38">
        <v>9</v>
      </c>
      <c r="P9" s="39"/>
      <c r="Q9" s="48"/>
      <c r="R9" s="49"/>
      <c r="S9" s="6"/>
    </row>
    <row r="10" spans="2:19" ht="25.5" customHeight="1">
      <c r="B10" s="44"/>
      <c r="C10" s="38" t="s">
        <v>9</v>
      </c>
      <c r="D10" s="39"/>
      <c r="E10" s="38" t="s">
        <v>10</v>
      </c>
      <c r="F10" s="39"/>
      <c r="G10" s="38" t="s">
        <v>11</v>
      </c>
      <c r="H10" s="39"/>
      <c r="I10" s="38" t="s">
        <v>12</v>
      </c>
      <c r="J10" s="39"/>
      <c r="K10" s="38" t="s">
        <v>13</v>
      </c>
      <c r="L10" s="39"/>
      <c r="M10" s="38" t="s">
        <v>14</v>
      </c>
      <c r="N10" s="39"/>
      <c r="O10" s="38" t="s">
        <v>19</v>
      </c>
      <c r="P10" s="39"/>
      <c r="Q10" s="50"/>
      <c r="R10" s="51"/>
      <c r="S10" s="6"/>
    </row>
    <row r="11" spans="2:19" ht="15.75" customHeight="1" thickBot="1">
      <c r="B11" s="44"/>
      <c r="C11" s="12" t="s">
        <v>17</v>
      </c>
      <c r="D11" s="12" t="s">
        <v>18</v>
      </c>
      <c r="E11" s="12" t="s">
        <v>17</v>
      </c>
      <c r="F11" s="12" t="s">
        <v>18</v>
      </c>
      <c r="G11" s="12" t="s">
        <v>17</v>
      </c>
      <c r="H11" s="12" t="s">
        <v>18</v>
      </c>
      <c r="I11" s="12" t="s">
        <v>17</v>
      </c>
      <c r="J11" s="12" t="s">
        <v>18</v>
      </c>
      <c r="K11" s="12" t="s">
        <v>17</v>
      </c>
      <c r="L11" s="12" t="s">
        <v>18</v>
      </c>
      <c r="M11" s="12" t="s">
        <v>17</v>
      </c>
      <c r="N11" s="12" t="s">
        <v>18</v>
      </c>
      <c r="O11" s="12" t="s">
        <v>17</v>
      </c>
      <c r="P11" s="12" t="s">
        <v>18</v>
      </c>
      <c r="Q11" s="12" t="s">
        <v>17</v>
      </c>
      <c r="R11" s="13" t="s">
        <v>18</v>
      </c>
      <c r="S11" s="6"/>
    </row>
    <row r="12" spans="2:20" s="19" customFormat="1" ht="63.75" customHeight="1">
      <c r="B12" s="17" t="s">
        <v>28</v>
      </c>
      <c r="C12" s="28">
        <v>650167195</v>
      </c>
      <c r="D12" s="28">
        <v>48173005.65</v>
      </c>
      <c r="E12" s="28">
        <v>31250000</v>
      </c>
      <c r="F12" s="28">
        <v>9034.4</v>
      </c>
      <c r="G12" s="28">
        <v>31415000</v>
      </c>
      <c r="H12" s="28">
        <v>1687682.98</v>
      </c>
      <c r="I12" s="28">
        <v>98084666</v>
      </c>
      <c r="J12" s="28">
        <v>3236314.7</v>
      </c>
      <c r="K12" s="28"/>
      <c r="L12" s="28"/>
      <c r="M12" s="28">
        <v>0</v>
      </c>
      <c r="N12" s="28">
        <v>0</v>
      </c>
      <c r="O12" s="28">
        <v>0</v>
      </c>
      <c r="P12" s="28">
        <v>0</v>
      </c>
      <c r="Q12" s="29">
        <f>C12+E12+G12+I12+K12+M12</f>
        <v>810916861</v>
      </c>
      <c r="R12" s="30">
        <f>D12+F12+H12+J12+L12+N12</f>
        <v>53106037.73</v>
      </c>
      <c r="S12" s="18"/>
      <c r="T12" s="18"/>
    </row>
    <row r="13" spans="2:19" s="22" customFormat="1" ht="27" customHeight="1">
      <c r="B13" s="20" t="s">
        <v>26</v>
      </c>
      <c r="C13" s="31">
        <f>SUM(C12)</f>
        <v>650167195</v>
      </c>
      <c r="D13" s="31">
        <f aca="true" t="shared" si="0" ref="D13:R13">SUM(D12)</f>
        <v>48173005.65</v>
      </c>
      <c r="E13" s="31">
        <f t="shared" si="0"/>
        <v>31250000</v>
      </c>
      <c r="F13" s="31">
        <f t="shared" si="0"/>
        <v>9034.4</v>
      </c>
      <c r="G13" s="31">
        <f t="shared" si="0"/>
        <v>31415000</v>
      </c>
      <c r="H13" s="31">
        <f t="shared" si="0"/>
        <v>1687682.98</v>
      </c>
      <c r="I13" s="31">
        <f t="shared" si="0"/>
        <v>98084666</v>
      </c>
      <c r="J13" s="31">
        <f t="shared" si="0"/>
        <v>3236314.7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810916861</v>
      </c>
      <c r="R13" s="32">
        <f t="shared" si="0"/>
        <v>53106037.73</v>
      </c>
      <c r="S13" s="21"/>
    </row>
    <row r="14" spans="2:20" ht="48.75" customHeight="1">
      <c r="B14" s="14" t="s">
        <v>22</v>
      </c>
      <c r="C14" s="23">
        <v>1060614683</v>
      </c>
      <c r="D14" s="23">
        <v>106575636.64</v>
      </c>
      <c r="E14" s="23">
        <v>1092348</v>
      </c>
      <c r="F14" s="23">
        <v>12500</v>
      </c>
      <c r="G14" s="23">
        <v>25112084</v>
      </c>
      <c r="H14" s="23">
        <v>1125250.23</v>
      </c>
      <c r="I14" s="23">
        <v>1585000</v>
      </c>
      <c r="J14" s="23">
        <v>0</v>
      </c>
      <c r="K14" s="23"/>
      <c r="L14" s="23"/>
      <c r="M14" s="23">
        <v>0</v>
      </c>
      <c r="N14" s="23">
        <v>0</v>
      </c>
      <c r="O14" s="23">
        <v>0</v>
      </c>
      <c r="P14" s="23">
        <v>0</v>
      </c>
      <c r="Q14" s="24">
        <f>C14+E14+G14+I14+K14+M14</f>
        <v>1088404115</v>
      </c>
      <c r="R14" s="25">
        <f>D14+F14+H14+J14+L14+N14</f>
        <v>107713386.87</v>
      </c>
      <c r="S14" s="6"/>
      <c r="T14" s="6"/>
    </row>
    <row r="15" spans="2:20" ht="42.75" customHeight="1">
      <c r="B15" s="15" t="s">
        <v>4</v>
      </c>
      <c r="C15" s="23">
        <v>1347473532</v>
      </c>
      <c r="D15" s="23">
        <v>129378913.04</v>
      </c>
      <c r="E15" s="23">
        <v>46506223</v>
      </c>
      <c r="F15" s="23">
        <v>2884418.1</v>
      </c>
      <c r="G15" s="23">
        <v>73978747</v>
      </c>
      <c r="H15" s="23">
        <v>5958236.36</v>
      </c>
      <c r="I15" s="23">
        <v>34097343</v>
      </c>
      <c r="J15" s="23">
        <v>213099.25</v>
      </c>
      <c r="K15" s="23"/>
      <c r="L15" s="23"/>
      <c r="M15" s="23">
        <v>0</v>
      </c>
      <c r="N15" s="23">
        <v>0</v>
      </c>
      <c r="O15" s="23">
        <v>0</v>
      </c>
      <c r="P15" s="23">
        <v>0</v>
      </c>
      <c r="Q15" s="24">
        <f>+C15+E15+G15+I15+M15</f>
        <v>1502055845</v>
      </c>
      <c r="R15" s="24">
        <f>+D15+F15+H15+J15+N15</f>
        <v>138434666.75</v>
      </c>
      <c r="S15" s="6"/>
      <c r="T15" s="6"/>
    </row>
    <row r="16" spans="2:20" s="26" customFormat="1" ht="42.75" customHeight="1">
      <c r="B16" s="15" t="s">
        <v>5</v>
      </c>
      <c r="C16" s="23">
        <v>151961692</v>
      </c>
      <c r="D16" s="37">
        <v>13621190.43</v>
      </c>
      <c r="E16" s="37">
        <v>1164</v>
      </c>
      <c r="F16" s="23">
        <v>0</v>
      </c>
      <c r="G16" s="23">
        <v>10897891</v>
      </c>
      <c r="H16" s="23">
        <v>183321.23</v>
      </c>
      <c r="I16" s="23">
        <v>7740420</v>
      </c>
      <c r="J16" s="23">
        <v>982852.38</v>
      </c>
      <c r="K16" s="23"/>
      <c r="L16" s="23"/>
      <c r="M16" s="23">
        <v>0</v>
      </c>
      <c r="N16" s="23">
        <v>0</v>
      </c>
      <c r="O16" s="23">
        <v>0</v>
      </c>
      <c r="P16" s="23">
        <v>0</v>
      </c>
      <c r="Q16" s="24">
        <f aca="true" t="shared" si="1" ref="Q16:Q21">+C16+E16+G16+I16+M16</f>
        <v>170601167</v>
      </c>
      <c r="R16" s="24">
        <f aca="true" t="shared" si="2" ref="R16:R22">+D16+F16+H16+J16+N16</f>
        <v>14787364.040000001</v>
      </c>
      <c r="S16" s="27"/>
      <c r="T16" s="27"/>
    </row>
    <row r="17" spans="2:20" ht="56.25" customHeight="1">
      <c r="B17" s="15" t="s">
        <v>23</v>
      </c>
      <c r="C17" s="23">
        <v>278736256</v>
      </c>
      <c r="D17" s="23">
        <v>23188801.43</v>
      </c>
      <c r="E17" s="23">
        <v>1897894</v>
      </c>
      <c r="F17" s="23">
        <v>20814.9</v>
      </c>
      <c r="G17" s="23">
        <v>28507396</v>
      </c>
      <c r="H17" s="23">
        <v>2194271.25</v>
      </c>
      <c r="I17" s="23">
        <v>29044</v>
      </c>
      <c r="J17" s="23">
        <v>0</v>
      </c>
      <c r="K17" s="23"/>
      <c r="L17" s="23"/>
      <c r="M17" s="23">
        <v>0</v>
      </c>
      <c r="N17" s="23">
        <v>0</v>
      </c>
      <c r="O17" s="23">
        <v>0</v>
      </c>
      <c r="P17" s="23">
        <v>0</v>
      </c>
      <c r="Q17" s="24">
        <f t="shared" si="1"/>
        <v>309170590</v>
      </c>
      <c r="R17" s="24">
        <f t="shared" si="2"/>
        <v>25403887.58</v>
      </c>
      <c r="S17" s="6"/>
      <c r="T17" s="6"/>
    </row>
    <row r="18" spans="2:20" ht="42.75" customHeight="1">
      <c r="B18" s="15" t="s">
        <v>6</v>
      </c>
      <c r="C18" s="23">
        <v>1272178231</v>
      </c>
      <c r="D18" s="23">
        <v>114752219.57</v>
      </c>
      <c r="E18" s="23">
        <v>12948821</v>
      </c>
      <c r="F18" s="23">
        <v>178100.97</v>
      </c>
      <c r="G18" s="23">
        <v>64298583</v>
      </c>
      <c r="H18" s="23">
        <v>2419839.4</v>
      </c>
      <c r="I18" s="23">
        <v>71456992</v>
      </c>
      <c r="J18" s="23">
        <v>426198.5</v>
      </c>
      <c r="K18" s="23"/>
      <c r="L18" s="23"/>
      <c r="M18" s="23">
        <v>0</v>
      </c>
      <c r="N18" s="23">
        <v>0</v>
      </c>
      <c r="O18" s="23">
        <v>0</v>
      </c>
      <c r="P18" s="23">
        <v>0</v>
      </c>
      <c r="Q18" s="24">
        <f t="shared" si="1"/>
        <v>1420882627</v>
      </c>
      <c r="R18" s="24">
        <f t="shared" si="2"/>
        <v>117776358.44</v>
      </c>
      <c r="S18" s="6"/>
      <c r="T18" s="6"/>
    </row>
    <row r="19" spans="2:20" ht="42.75" customHeight="1">
      <c r="B19" s="15" t="s">
        <v>7</v>
      </c>
      <c r="C19" s="23">
        <v>1772460590</v>
      </c>
      <c r="D19" s="23">
        <v>176634084.55</v>
      </c>
      <c r="E19" s="23">
        <v>19952550</v>
      </c>
      <c r="F19" s="23">
        <v>1862424.5</v>
      </c>
      <c r="G19" s="23">
        <v>185052528</v>
      </c>
      <c r="H19" s="23">
        <v>13635195.75</v>
      </c>
      <c r="I19" s="23">
        <v>18837119</v>
      </c>
      <c r="J19" s="23">
        <v>70000</v>
      </c>
      <c r="K19" s="23"/>
      <c r="L19" s="23"/>
      <c r="M19" s="23">
        <v>0</v>
      </c>
      <c r="N19" s="23">
        <v>0</v>
      </c>
      <c r="O19" s="23">
        <v>0</v>
      </c>
      <c r="P19" s="23">
        <v>0</v>
      </c>
      <c r="Q19" s="24">
        <f t="shared" si="1"/>
        <v>1996302787</v>
      </c>
      <c r="R19" s="24">
        <f t="shared" si="2"/>
        <v>192201704.8</v>
      </c>
      <c r="S19" s="6"/>
      <c r="T19" s="6"/>
    </row>
    <row r="20" spans="2:20" ht="42.75" customHeight="1">
      <c r="B20" s="15" t="s">
        <v>8</v>
      </c>
      <c r="C20" s="23">
        <v>331830821</v>
      </c>
      <c r="D20" s="23">
        <v>31521123.25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23"/>
      <c r="M20" s="23">
        <v>0</v>
      </c>
      <c r="N20" s="23">
        <v>0</v>
      </c>
      <c r="O20" s="23">
        <v>0</v>
      </c>
      <c r="P20" s="23">
        <v>0</v>
      </c>
      <c r="Q20" s="24">
        <f t="shared" si="1"/>
        <v>331830821</v>
      </c>
      <c r="R20" s="24">
        <f t="shared" si="2"/>
        <v>31521123.25</v>
      </c>
      <c r="S20" s="6"/>
      <c r="T20" s="6"/>
    </row>
    <row r="21" spans="2:19" ht="69">
      <c r="B21" s="15" t="s">
        <v>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/>
      <c r="L21" s="23"/>
      <c r="M21" s="23">
        <v>5227542697</v>
      </c>
      <c r="N21" s="23">
        <v>0</v>
      </c>
      <c r="O21" s="23">
        <v>0</v>
      </c>
      <c r="P21" s="23">
        <v>0</v>
      </c>
      <c r="Q21" s="24">
        <f t="shared" si="1"/>
        <v>5227542697</v>
      </c>
      <c r="R21" s="24">
        <f t="shared" si="2"/>
        <v>0</v>
      </c>
      <c r="S21" s="6"/>
    </row>
    <row r="22" spans="2:19" ht="42.75" customHeight="1" hidden="1" thickBot="1">
      <c r="B22" s="15" t="s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>
        <f>C22+E22+G22+I22+K22+M22</f>
        <v>0</v>
      </c>
      <c r="R22" s="24">
        <f t="shared" si="2"/>
        <v>0</v>
      </c>
      <c r="S22" s="6"/>
    </row>
    <row r="23" spans="2:19" ht="27" customHeight="1" thickBot="1">
      <c r="B23" s="16" t="s">
        <v>27</v>
      </c>
      <c r="C23" s="33">
        <f aca="true" t="shared" si="3" ref="C23:P23">SUM(C14:C22)</f>
        <v>6215255805</v>
      </c>
      <c r="D23" s="33">
        <f t="shared" si="3"/>
        <v>595671968.9100001</v>
      </c>
      <c r="E23" s="33">
        <f t="shared" si="3"/>
        <v>82399000</v>
      </c>
      <c r="F23" s="33">
        <f t="shared" si="3"/>
        <v>4958258.470000001</v>
      </c>
      <c r="G23" s="33">
        <f t="shared" si="3"/>
        <v>387847229</v>
      </c>
      <c r="H23" s="33">
        <f t="shared" si="3"/>
        <v>25516114.22</v>
      </c>
      <c r="I23" s="33">
        <f t="shared" si="3"/>
        <v>133745918</v>
      </c>
      <c r="J23" s="33">
        <f t="shared" si="3"/>
        <v>1692150.13</v>
      </c>
      <c r="K23" s="33">
        <f t="shared" si="3"/>
        <v>0</v>
      </c>
      <c r="L23" s="33">
        <f t="shared" si="3"/>
        <v>0</v>
      </c>
      <c r="M23" s="33">
        <f t="shared" si="3"/>
        <v>5227542697</v>
      </c>
      <c r="N23" s="33">
        <f t="shared" si="3"/>
        <v>0</v>
      </c>
      <c r="O23" s="33">
        <f t="shared" si="3"/>
        <v>0</v>
      </c>
      <c r="P23" s="33">
        <f t="shared" si="3"/>
        <v>0</v>
      </c>
      <c r="Q23" s="33">
        <f>SUM(Q14:Q22)</f>
        <v>12046790649</v>
      </c>
      <c r="R23" s="34">
        <f>SUM(R14:R22)</f>
        <v>627838491.73</v>
      </c>
      <c r="S23" s="6"/>
    </row>
    <row r="24" spans="2:20" ht="29.25" thickBot="1">
      <c r="B24" s="11" t="s">
        <v>15</v>
      </c>
      <c r="C24" s="35">
        <f aca="true" t="shared" si="4" ref="C24:R24">+C23+C13</f>
        <v>6865423000</v>
      </c>
      <c r="D24" s="35">
        <f t="shared" si="4"/>
        <v>643844974.5600001</v>
      </c>
      <c r="E24" s="35">
        <f t="shared" si="4"/>
        <v>113649000</v>
      </c>
      <c r="F24" s="35">
        <f t="shared" si="4"/>
        <v>4967292.870000001</v>
      </c>
      <c r="G24" s="35">
        <f t="shared" si="4"/>
        <v>419262229</v>
      </c>
      <c r="H24" s="35">
        <f t="shared" si="4"/>
        <v>27203797.2</v>
      </c>
      <c r="I24" s="35">
        <f t="shared" si="4"/>
        <v>231830584</v>
      </c>
      <c r="J24" s="35">
        <f t="shared" si="4"/>
        <v>4928464.83</v>
      </c>
      <c r="K24" s="35">
        <f t="shared" si="4"/>
        <v>0</v>
      </c>
      <c r="L24" s="35">
        <f t="shared" si="4"/>
        <v>0</v>
      </c>
      <c r="M24" s="35">
        <f t="shared" si="4"/>
        <v>5227542697</v>
      </c>
      <c r="N24" s="35">
        <f t="shared" si="4"/>
        <v>0</v>
      </c>
      <c r="O24" s="35">
        <f t="shared" si="4"/>
        <v>0</v>
      </c>
      <c r="P24" s="35">
        <f t="shared" si="4"/>
        <v>0</v>
      </c>
      <c r="Q24" s="35">
        <f t="shared" si="4"/>
        <v>12857707510</v>
      </c>
      <c r="R24" s="36">
        <f t="shared" si="4"/>
        <v>680944529.46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2020-02-13T16:12:46Z</cp:lastPrinted>
  <dcterms:created xsi:type="dcterms:W3CDTF">2004-04-28T12:12:30Z</dcterms:created>
  <dcterms:modified xsi:type="dcterms:W3CDTF">2020-03-02T17:46:34Z</dcterms:modified>
  <cp:category/>
  <cp:version/>
  <cp:contentType/>
  <cp:contentStatus/>
</cp:coreProperties>
</file>