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<sst xmlns="http://schemas.openxmlformats.org/spreadsheetml/2006/main" count="45" uniqueCount="31">
  <si>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</si>
  <si>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</si>
  <si>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</si>
  <si>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</si>
  <si>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</si>
  <si>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</si>
  <si>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</si>
  <si>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</si>
  <si>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</si>
  <si>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</si>
  <si>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</si>
  <si>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</si>
  <si>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</si>
  <si>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</si>
  <si>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</si>
  <si>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</si>
  <si>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</si>
  <si>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</si>
  <si>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</si>
  <si>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</si>
  <si>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</si>
  <si>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</si>
  <si>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</si>
  <si>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</si>
  <si>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</si>
  <si>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</si>
  <si>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</si>
  <si>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</si>
  <si>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</si>
  <si>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</si>
  <si>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AGOSTO DE  2016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</si>
</sst>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26</v>
      </c>
    </row>
    <row r="5" ht="13.5">
      <c r="B5" s="1" t="s">
        <v>25</v>
      </c>
    </row>
    <row r="6" ht="14.25" thickBot="1"/>
    <row r="7" spans="2:19" ht="19.5">
      <c r="B7" s="33" t="s">
        <v>30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6"/>
    </row>
    <row r="8" spans="2:19" ht="31.5" customHeight="1">
      <c r="B8" s="36" t="s">
        <v>2</v>
      </c>
      <c r="C8" s="38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8"/>
      <c r="P8" s="8"/>
      <c r="Q8" s="41" t="s">
        <v>16</v>
      </c>
      <c r="R8" s="42"/>
      <c r="S8" s="6"/>
    </row>
    <row r="9" spans="2:19" ht="13.5" customHeight="1">
      <c r="B9" s="37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9</v>
      </c>
      <c r="P9" s="46"/>
      <c r="Q9" s="41"/>
      <c r="R9" s="42"/>
      <c r="S9" s="6"/>
    </row>
    <row r="10" spans="2:19" ht="25.5" customHeight="1">
      <c r="B10" s="37"/>
      <c r="C10" s="45" t="s">
        <v>9</v>
      </c>
      <c r="D10" s="46"/>
      <c r="E10" s="45" t="s">
        <v>10</v>
      </c>
      <c r="F10" s="46"/>
      <c r="G10" s="45" t="s">
        <v>11</v>
      </c>
      <c r="H10" s="46"/>
      <c r="I10" s="45" t="s">
        <v>12</v>
      </c>
      <c r="J10" s="46"/>
      <c r="K10" s="45" t="s">
        <v>13</v>
      </c>
      <c r="L10" s="46"/>
      <c r="M10" s="45" t="s">
        <v>14</v>
      </c>
      <c r="N10" s="46"/>
      <c r="O10" s="45" t="s">
        <v>19</v>
      </c>
      <c r="P10" s="46"/>
      <c r="Q10" s="43"/>
      <c r="R10" s="44"/>
      <c r="S10" s="6"/>
    </row>
    <row r="11" spans="2:19" ht="15.75" customHeight="1" thickBot="1">
      <c r="B11" s="37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29</v>
      </c>
      <c r="C12" s="21">
        <v>191865449</v>
      </c>
      <c r="D12" s="21">
        <v>6566161.15</v>
      </c>
      <c r="E12" s="21">
        <v>4010959</v>
      </c>
      <c r="F12" s="21">
        <v>42828.86</v>
      </c>
      <c r="G12" s="21">
        <v>4443823</v>
      </c>
      <c r="H12" s="21">
        <v>394632.45</v>
      </c>
      <c r="I12" s="21">
        <v>9546015</v>
      </c>
      <c r="J12" s="21">
        <v>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209866246</v>
      </c>
      <c r="R12" s="23">
        <f>D12+F12+H12+J12+L12+N12</f>
        <v>7003622.460000001</v>
      </c>
      <c r="S12" s="6"/>
    </row>
    <row r="13" spans="2:19" s="13" customFormat="1" ht="27" customHeight="1">
      <c r="B13" s="24" t="s">
        <v>27</v>
      </c>
      <c r="C13" s="17">
        <f>SUM(C12)</f>
        <v>191865449</v>
      </c>
      <c r="D13" s="17">
        <f aca="true" t="shared" si="0" ref="D13:R13">SUM(D12)</f>
        <v>6566161.15</v>
      </c>
      <c r="E13" s="17">
        <f t="shared" si="0"/>
        <v>4010959</v>
      </c>
      <c r="F13" s="17">
        <f t="shared" si="0"/>
        <v>42828.86</v>
      </c>
      <c r="G13" s="17">
        <f t="shared" si="0"/>
        <v>4443823</v>
      </c>
      <c r="H13" s="17">
        <f t="shared" si="0"/>
        <v>394632.45</v>
      </c>
      <c r="I13" s="17">
        <f t="shared" si="0"/>
        <v>9546015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209866246</v>
      </c>
      <c r="R13" s="25">
        <f t="shared" si="0"/>
        <v>7003622.460000001</v>
      </c>
      <c r="S13" s="12"/>
    </row>
    <row r="14" spans="2:19" ht="48.75" customHeight="1">
      <c r="B14" s="26" t="s">
        <v>23</v>
      </c>
      <c r="C14" s="11">
        <v>341722756</v>
      </c>
      <c r="D14" s="11">
        <v>38510754.4</v>
      </c>
      <c r="E14" s="11">
        <v>279338</v>
      </c>
      <c r="F14" s="11">
        <v>26571.2</v>
      </c>
      <c r="G14" s="11">
        <v>9135594</v>
      </c>
      <c r="H14" s="11">
        <v>635357.43</v>
      </c>
      <c r="I14" s="11">
        <v>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 aca="true" t="shared" si="1" ref="Q14:R22">C14+E14+G14+I14+K14+M14</f>
        <v>351137688</v>
      </c>
      <c r="R14" s="27">
        <f t="shared" si="1"/>
        <v>39172683.03</v>
      </c>
      <c r="S14" s="6"/>
    </row>
    <row r="15" spans="2:20" ht="42.75" customHeight="1">
      <c r="B15" s="28" t="s">
        <v>4</v>
      </c>
      <c r="C15" s="11">
        <v>460361941</v>
      </c>
      <c r="D15" s="11">
        <v>50369978.52</v>
      </c>
      <c r="E15" s="11">
        <v>7641566</v>
      </c>
      <c r="F15" s="11">
        <v>617076.04</v>
      </c>
      <c r="G15" s="11">
        <v>26025212</v>
      </c>
      <c r="H15" s="11">
        <v>1677503.82</v>
      </c>
      <c r="I15" s="11">
        <v>44653787</v>
      </c>
      <c r="J15" s="11">
        <v>5551474.54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538682506</v>
      </c>
      <c r="R15" s="27">
        <f t="shared" si="1"/>
        <v>58216032.92</v>
      </c>
      <c r="S15" s="6"/>
      <c r="T15" s="6"/>
    </row>
    <row r="16" spans="2:19" ht="42.75" customHeight="1">
      <c r="B16" s="28" t="s">
        <v>5</v>
      </c>
      <c r="C16" s="11">
        <v>66266410</v>
      </c>
      <c r="D16" s="11">
        <v>5385681.58</v>
      </c>
      <c r="E16" s="11">
        <v>42</v>
      </c>
      <c r="F16" s="11">
        <v>0</v>
      </c>
      <c r="G16" s="11">
        <v>8671500</v>
      </c>
      <c r="H16" s="11">
        <v>50463.81</v>
      </c>
      <c r="I16" s="11">
        <v>6375538</v>
      </c>
      <c r="J16" s="11">
        <v>444169.06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1"/>
        <v>81313490</v>
      </c>
      <c r="R16" s="27">
        <f t="shared" si="1"/>
        <v>5880314.449999999</v>
      </c>
      <c r="S16" s="6"/>
    </row>
    <row r="17" spans="2:19" ht="56.25" customHeight="1">
      <c r="B17" s="28" t="s">
        <v>24</v>
      </c>
      <c r="C17" s="11">
        <v>117279738</v>
      </c>
      <c r="D17" s="11">
        <v>10643941.67</v>
      </c>
      <c r="E17" s="11">
        <v>412040</v>
      </c>
      <c r="F17" s="11">
        <v>18326.1</v>
      </c>
      <c r="G17" s="11">
        <v>7635781</v>
      </c>
      <c r="H17" s="11">
        <v>575495.26</v>
      </c>
      <c r="I17" s="11">
        <v>0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1"/>
        <v>125327559</v>
      </c>
      <c r="R17" s="27">
        <f t="shared" si="1"/>
        <v>11237763.03</v>
      </c>
      <c r="S17" s="6"/>
    </row>
    <row r="18" spans="2:19" ht="42.75" customHeight="1">
      <c r="B18" s="28" t="s">
        <v>6</v>
      </c>
      <c r="C18" s="11">
        <v>453976762</v>
      </c>
      <c r="D18" s="11">
        <v>43235199.11</v>
      </c>
      <c r="E18" s="11">
        <v>4373053</v>
      </c>
      <c r="F18" s="11">
        <v>158645.52</v>
      </c>
      <c r="G18" s="11">
        <v>23194454</v>
      </c>
      <c r="H18" s="11">
        <v>881425.93</v>
      </c>
      <c r="I18" s="11">
        <v>7720493</v>
      </c>
      <c r="J18" s="11">
        <v>21800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1"/>
        <v>489264762</v>
      </c>
      <c r="R18" s="27">
        <f t="shared" si="1"/>
        <v>44297070.56</v>
      </c>
      <c r="S18" s="6"/>
    </row>
    <row r="19" spans="2:19" ht="42.75" customHeight="1">
      <c r="B19" s="28" t="s">
        <v>7</v>
      </c>
      <c r="C19" s="11">
        <v>506596403</v>
      </c>
      <c r="D19" s="11">
        <v>51499372.52</v>
      </c>
      <c r="E19" s="11">
        <v>6789196</v>
      </c>
      <c r="F19" s="11">
        <v>443312.19</v>
      </c>
      <c r="G19" s="11">
        <v>59802986</v>
      </c>
      <c r="H19" s="11">
        <v>4986247.33</v>
      </c>
      <c r="I19" s="11">
        <v>49803420</v>
      </c>
      <c r="J19" s="11">
        <v>3618965.16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1"/>
        <v>622992005</v>
      </c>
      <c r="R19" s="27">
        <f t="shared" si="1"/>
        <v>60547897.2</v>
      </c>
      <c r="S19" s="6"/>
    </row>
    <row r="20" spans="2:19" ht="42.75" customHeight="1">
      <c r="B20" s="28" t="s">
        <v>8</v>
      </c>
      <c r="C20" s="11">
        <v>119894990</v>
      </c>
      <c r="D20" s="11">
        <v>11424349.85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1"/>
        <v>119894990</v>
      </c>
      <c r="R20" s="27">
        <f t="shared" si="1"/>
        <v>11424349.85</v>
      </c>
      <c r="S20" s="6"/>
    </row>
    <row r="21" spans="2:19" ht="67.5">
      <c r="B21" s="28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2872451027</v>
      </c>
      <c r="N21" s="11">
        <v>0</v>
      </c>
      <c r="O21" s="11">
        <v>0</v>
      </c>
      <c r="P21" s="11">
        <v>0</v>
      </c>
      <c r="Q21" s="16">
        <f>+O21+M21+K21+I21+G21+E21+C21</f>
        <v>2872451027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1"/>
        <v>0</v>
      </c>
      <c r="R22" s="27">
        <f t="shared" si="1"/>
        <v>0</v>
      </c>
      <c r="S22" s="6"/>
    </row>
    <row r="23" spans="2:19" ht="56.25" customHeight="1">
      <c r="B23" s="28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v>0</v>
      </c>
      <c r="S23" s="6"/>
    </row>
    <row r="24" spans="2:19" ht="27" customHeight="1" thickBot="1">
      <c r="B24" s="29" t="s">
        <v>28</v>
      </c>
      <c r="C24" s="30">
        <f>SUM(C14:C23)</f>
        <v>2066099000</v>
      </c>
      <c r="D24" s="30">
        <f aca="true" t="shared" si="2" ref="D24:P24">SUM(D14:D23)</f>
        <v>211069277.65</v>
      </c>
      <c r="E24" s="30">
        <f t="shared" si="2"/>
        <v>19495235</v>
      </c>
      <c r="F24" s="30">
        <f t="shared" si="2"/>
        <v>1263931.05</v>
      </c>
      <c r="G24" s="30">
        <f t="shared" si="2"/>
        <v>134465527</v>
      </c>
      <c r="H24" s="30">
        <f t="shared" si="2"/>
        <v>8806493.58</v>
      </c>
      <c r="I24" s="30">
        <f t="shared" si="2"/>
        <v>108553238</v>
      </c>
      <c r="J24" s="30">
        <f t="shared" si="2"/>
        <v>9636408.76</v>
      </c>
      <c r="K24" s="30">
        <f t="shared" si="2"/>
        <v>0</v>
      </c>
      <c r="L24" s="30">
        <f t="shared" si="2"/>
        <v>0</v>
      </c>
      <c r="M24" s="30">
        <f t="shared" si="2"/>
        <v>2872451027</v>
      </c>
      <c r="N24" s="30">
        <f t="shared" si="2"/>
        <v>0</v>
      </c>
      <c r="O24" s="30">
        <f t="shared" si="2"/>
        <v>0</v>
      </c>
      <c r="P24" s="30">
        <f t="shared" si="2"/>
        <v>0</v>
      </c>
      <c r="Q24" s="30">
        <f>SUM(Q14:Q23)</f>
        <v>5201064027</v>
      </c>
      <c r="R24" s="31">
        <f>SUM(R14:R23)</f>
        <v>230776111.04</v>
      </c>
      <c r="S24" s="6"/>
    </row>
    <row r="25" spans="2:19" ht="32.25" thickBot="1">
      <c r="B25" s="14" t="s">
        <v>15</v>
      </c>
      <c r="C25" s="15">
        <f>+C24+C13</f>
        <v>2257964449</v>
      </c>
      <c r="D25" s="15">
        <f aca="true" t="shared" si="3" ref="D25:R25">+D24+D13</f>
        <v>217635438.8</v>
      </c>
      <c r="E25" s="15">
        <f t="shared" si="3"/>
        <v>23506194</v>
      </c>
      <c r="F25" s="15">
        <f t="shared" si="3"/>
        <v>1306759.9100000001</v>
      </c>
      <c r="G25" s="15">
        <f t="shared" si="3"/>
        <v>138909350</v>
      </c>
      <c r="H25" s="15">
        <f t="shared" si="3"/>
        <v>9201126.03</v>
      </c>
      <c r="I25" s="15">
        <f t="shared" si="3"/>
        <v>118099253</v>
      </c>
      <c r="J25" s="15">
        <f t="shared" si="3"/>
        <v>9636408.76</v>
      </c>
      <c r="K25" s="15">
        <f t="shared" si="3"/>
        <v>0</v>
      </c>
      <c r="L25" s="15">
        <f t="shared" si="3"/>
        <v>0</v>
      </c>
      <c r="M25" s="15">
        <f t="shared" si="3"/>
        <v>2872451027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15">
        <f t="shared" si="3"/>
        <v>5410930273</v>
      </c>
      <c r="R25" s="32">
        <f t="shared" si="3"/>
        <v>237779733.5</v>
      </c>
      <c r="S25" s="6"/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C10:D10"/>
    <mergeCell ref="E10:F10"/>
    <mergeCell ref="G10:H10"/>
    <mergeCell ref="I10:J10"/>
    <mergeCell ref="O9:P9"/>
    <mergeCell ref="O10:P10"/>
    <mergeCell ref="K10:L10"/>
    <mergeCell ref="M10:N10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2016-09-12T15:19:19Z</cp:lastPrinted>
  <dcterms:created xsi:type="dcterms:W3CDTF">2004-04-28T12:12:30Z</dcterms:created>
  <dcterms:modified xsi:type="dcterms:W3CDTF">2016-09-12T16:22:53Z</dcterms:modified>
  <cp:category/>
  <cp:version/>
  <cp:contentType/>
  <cp:contentStatus/>
</cp:coreProperties>
</file>