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<sst xmlns="http://schemas.openxmlformats.org/spreadsheetml/2006/main" count="38" uniqueCount="25">
  <si>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S.A.F. 335 "CORTE SUPREMA DE JUSTICIA DE LA NACION"</t>
  </si>
  <si>
    <t>Fuente de Financiamiento 1.3: Recursos con Afectación Específica.</t>
  </si>
  <si>
    <t>- RECURSOS INGRESADOS EN EL AÑO 2017</t>
  </si>
  <si>
    <t>CONCEPTOS</t>
  </si>
  <si>
    <t>Enero</t>
  </si>
  <si>
    <t>Febrero</t>
  </si>
  <si>
    <t>Marzo</t>
  </si>
  <si>
    <t>Abril</t>
  </si>
  <si>
    <t xml:space="preserve">Mayo 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</si>
  <si>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</si>
  <si>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</si>
  <si>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</si>
  <si>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</si>
  <si>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</si>
  <si>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</si>
  <si>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</si>
  <si>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TOTAL ANUAL</t>
  </si>
  <si>
    <t xml:space="preserve">Ingresos No Tributarios OTROS </t>
  </si>
  <si>
    <t>Ingresos No Tributarios TASA Judicial Ley 23.898</t>
  </si>
  <si>
    <t>Ingresos Tributarios Otros Dto. 557/05</t>
  </si>
  <si>
    <t>Totales Por Mes</t>
  </si>
  <si>
    <t>Fuente de Financiamiento 1.1: Tesoro Nacional</t>
  </si>
  <si>
    <t xml:space="preserve"> INGRESOS del TESORO NACIONAL EN EL AÑO 2017</t>
  </si>
  <si>
    <t xml:space="preserve">Mayo  </t>
  </si>
  <si>
    <t xml:space="preserve">Ingresos        F.F. 1.1   Tesoro Nacional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</si>
</sst>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ourier New"/>
      <family val="3"/>
    </font>
    <font>
      <sz val="10"/>
      <name val="Courier New"/>
      <family val="3"/>
    </font>
    <font>
      <b/>
      <i/>
      <sz val="14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i/>
      <sz val="8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double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double"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" fontId="5" fillId="0" borderId="11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5" fillId="33" borderId="2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/>
    </xf>
    <xf numFmtId="4" fontId="7" fillId="34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17" fontId="5" fillId="0" borderId="27" xfId="0" applyNumberFormat="1" applyFont="1" applyBorder="1" applyAlignment="1">
      <alignment horizontal="center" vertical="center" wrapText="1"/>
    </xf>
    <xf numFmtId="17" fontId="5" fillId="0" borderId="27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5" fillId="33" borderId="28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34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D1">
      <selection activeCell="F7" sqref="F7"/>
    </sheetView>
  </sheetViews>
  <sheetFormatPr defaultColWidth="11.421875" defaultRowHeight="15"/>
  <cols>
    <col min="2" max="13" width="15.57421875" style="0" bestFit="1" customWidth="1"/>
    <col min="14" max="14" width="17.7109375" style="0" bestFit="1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0.25" thickBot="1">
      <c r="A4" s="36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ht="15.75" thickTop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5" t="s">
        <v>16</v>
      </c>
    </row>
    <row r="6" spans="1:14" ht="45">
      <c r="A6" s="6" t="s">
        <v>17</v>
      </c>
      <c r="B6" s="7">
        <v>223320753.22</v>
      </c>
      <c r="C6" s="7">
        <v>154438916.07</v>
      </c>
      <c r="D6" s="7">
        <v>212679845.86</v>
      </c>
      <c r="E6" s="7">
        <v>194661719.97</v>
      </c>
      <c r="F6" s="7">
        <v>189330673.56</v>
      </c>
      <c r="G6" s="7">
        <v>237902494.42</v>
      </c>
      <c r="H6" s="8">
        <v>134939724.83</v>
      </c>
      <c r="I6" s="8">
        <v>225534991.79</v>
      </c>
      <c r="J6" s="7">
        <v>242478113.11</v>
      </c>
      <c r="K6" s="7">
        <v>198217746.63</v>
      </c>
      <c r="L6" s="7">
        <v>254351511.43</v>
      </c>
      <c r="M6" s="8">
        <v>297281657.22</v>
      </c>
      <c r="N6" s="9">
        <f>SUM(B6:M6)</f>
        <v>2565138148.1099997</v>
      </c>
    </row>
    <row r="7" spans="1:14" ht="67.5">
      <c r="A7" s="10" t="s">
        <v>18</v>
      </c>
      <c r="B7" s="11">
        <v>21927066.75</v>
      </c>
      <c r="C7" s="11">
        <v>39868272.37</v>
      </c>
      <c r="D7" s="11">
        <v>83524594.91</v>
      </c>
      <c r="E7" s="11">
        <v>63886267.16</v>
      </c>
      <c r="F7" s="11">
        <v>93652390.9</v>
      </c>
      <c r="G7" s="11">
        <v>63240550.75</v>
      </c>
      <c r="H7" s="12">
        <v>127864568.85</v>
      </c>
      <c r="I7" s="12">
        <v>76052534.62</v>
      </c>
      <c r="J7" s="11">
        <v>77473930.65</v>
      </c>
      <c r="K7" s="11">
        <v>97225524.92</v>
      </c>
      <c r="L7" s="11">
        <v>109871561.45</v>
      </c>
      <c r="M7" s="12">
        <v>81082624.59</v>
      </c>
      <c r="N7" s="13">
        <f>SUM(B7:M7)</f>
        <v>935669887.9200001</v>
      </c>
    </row>
    <row r="8" spans="1:14" ht="57" thickBot="1">
      <c r="A8" s="10" t="s">
        <v>19</v>
      </c>
      <c r="B8" s="14">
        <v>225073004.23</v>
      </c>
      <c r="C8" s="14">
        <v>179989236.05</v>
      </c>
      <c r="D8" s="14">
        <v>201822487.45</v>
      </c>
      <c r="E8" s="14">
        <v>225997353.29</v>
      </c>
      <c r="F8" s="14">
        <v>239455599.38</v>
      </c>
      <c r="G8" s="14">
        <v>264808858.84</v>
      </c>
      <c r="H8" s="15">
        <v>262710848.91</v>
      </c>
      <c r="I8" s="15">
        <v>267314148.73</v>
      </c>
      <c r="J8" s="14">
        <v>261920841.53</v>
      </c>
      <c r="K8" s="14">
        <v>256407233.82</v>
      </c>
      <c r="L8" s="14">
        <v>260341479.59</v>
      </c>
      <c r="M8" s="15">
        <v>262608615.22</v>
      </c>
      <c r="N8" s="16">
        <f>SUM(B8:M8)</f>
        <v>2908449707.04</v>
      </c>
    </row>
    <row r="9" spans="1:14" ht="24" thickBot="1" thickTop="1">
      <c r="A9" s="17" t="s">
        <v>20</v>
      </c>
      <c r="B9" s="18">
        <f aca="true" t="shared" si="0" ref="B9:N9">SUM(B6:B8)</f>
        <v>470320824.2</v>
      </c>
      <c r="C9" s="18">
        <f t="shared" si="0"/>
        <v>374296424.49</v>
      </c>
      <c r="D9" s="18">
        <f t="shared" si="0"/>
        <v>498026928.21999997</v>
      </c>
      <c r="E9" s="18">
        <f t="shared" si="0"/>
        <v>484545340.41999996</v>
      </c>
      <c r="F9" s="18">
        <f t="shared" si="0"/>
        <v>522438663.84000003</v>
      </c>
      <c r="G9" s="18">
        <f t="shared" si="0"/>
        <v>565951904.01</v>
      </c>
      <c r="H9" s="18">
        <f t="shared" si="0"/>
        <v>525515142.59000003</v>
      </c>
      <c r="I9" s="18">
        <f t="shared" si="0"/>
        <v>568901675.14</v>
      </c>
      <c r="J9" s="18">
        <f t="shared" si="0"/>
        <v>581872885.29</v>
      </c>
      <c r="K9" s="18">
        <f t="shared" si="0"/>
        <v>551850505.37</v>
      </c>
      <c r="L9" s="18">
        <f t="shared" si="0"/>
        <v>624564552.47</v>
      </c>
      <c r="M9" s="18">
        <f t="shared" si="0"/>
        <v>640972897.0300001</v>
      </c>
      <c r="N9" s="19">
        <f t="shared" si="0"/>
        <v>6409257743.07</v>
      </c>
    </row>
    <row r="10" spans="1:14" ht="15">
      <c r="A10" s="20"/>
      <c r="B10" s="21"/>
      <c r="C10" s="22"/>
      <c r="D10" s="22"/>
      <c r="E10" s="22"/>
      <c r="F10" s="21"/>
      <c r="G10" s="21"/>
      <c r="H10" s="22"/>
      <c r="I10" s="22"/>
      <c r="J10" s="22"/>
      <c r="K10" s="22"/>
      <c r="L10" s="2"/>
      <c r="M10" s="23"/>
      <c r="N10" s="2"/>
    </row>
    <row r="11" spans="1:14" ht="15">
      <c r="A11" s="20"/>
      <c r="B11" s="22"/>
      <c r="C11" s="22"/>
      <c r="D11" s="22"/>
      <c r="E11" s="22"/>
      <c r="F11" s="22"/>
      <c r="G11" s="22"/>
      <c r="H11" s="21"/>
      <c r="I11" s="22"/>
      <c r="J11" s="22"/>
      <c r="K11" s="22"/>
      <c r="L11" s="2"/>
      <c r="M11" s="2"/>
      <c r="N11" s="23"/>
    </row>
    <row r="12" spans="1:14" ht="15">
      <c r="A12" s="20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2:14" ht="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5" spans="1:14" ht="15.75" thickBot="1">
      <c r="A15" s="2" t="s">
        <v>21</v>
      </c>
      <c r="B15" s="24"/>
      <c r="C15" s="24"/>
      <c r="D15" s="24"/>
      <c r="E15" s="24"/>
      <c r="F15" s="25"/>
      <c r="G15" s="25"/>
      <c r="H15" s="24"/>
      <c r="I15" s="24"/>
      <c r="J15" s="24"/>
      <c r="K15" s="24"/>
      <c r="L15" s="24"/>
      <c r="M15" s="24"/>
      <c r="N15" s="24"/>
    </row>
    <row r="16" spans="1:14" ht="19.5">
      <c r="A16" s="40" t="s">
        <v>22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1:14" ht="15">
      <c r="A17" s="3" t="s">
        <v>3</v>
      </c>
      <c r="B17" s="26" t="s">
        <v>4</v>
      </c>
      <c r="C17" s="26" t="s">
        <v>5</v>
      </c>
      <c r="D17" s="26" t="s">
        <v>6</v>
      </c>
      <c r="E17" s="26" t="s">
        <v>7</v>
      </c>
      <c r="F17" s="27" t="s">
        <v>23</v>
      </c>
      <c r="G17" s="27" t="str">
        <f>+G5</f>
        <v>Junio </v>
      </c>
      <c r="H17" s="26" t="s">
        <v>10</v>
      </c>
      <c r="I17" s="26" t="s">
        <v>11</v>
      </c>
      <c r="J17" s="27" t="s">
        <v>12</v>
      </c>
      <c r="K17" s="26" t="s">
        <v>13</v>
      </c>
      <c r="L17" s="26" t="s">
        <v>14</v>
      </c>
      <c r="M17" s="26" t="s">
        <v>15</v>
      </c>
      <c r="N17" s="28" t="s">
        <v>16</v>
      </c>
    </row>
    <row r="18" spans="1:14" ht="45">
      <c r="A18" s="3" t="s">
        <v>24</v>
      </c>
      <c r="B18" s="29">
        <v>9095411.83</v>
      </c>
      <c r="C18" s="29">
        <v>9204646.45</v>
      </c>
      <c r="D18" s="29">
        <v>9712643.29</v>
      </c>
      <c r="E18" s="29">
        <f>10839877.11+185.5</f>
        <v>10840062.61</v>
      </c>
      <c r="F18" s="30">
        <v>11226674.68</v>
      </c>
      <c r="G18" s="30">
        <f>1063498.9+11146864.21</f>
        <v>12210363.110000001</v>
      </c>
      <c r="H18" s="29">
        <v>18569452.66</v>
      </c>
      <c r="I18" s="29">
        <v>15040228.68</v>
      </c>
      <c r="J18" s="30">
        <v>14730370.12</v>
      </c>
      <c r="K18" s="29">
        <v>16230488.36</v>
      </c>
      <c r="L18" s="29">
        <f>16159292.49+426.01</f>
        <v>16159718.5</v>
      </c>
      <c r="M18" s="29">
        <f>24237642.71+7043.82</f>
        <v>24244686.53</v>
      </c>
      <c r="N18" s="31">
        <f>SUM(B18:M18)</f>
        <v>167264746.82000002</v>
      </c>
    </row>
    <row r="19" spans="1:14" ht="23.25" thickBot="1">
      <c r="A19" s="32" t="s">
        <v>20</v>
      </c>
      <c r="B19" s="33">
        <f>SUM(B18:B18)</f>
        <v>9095411.83</v>
      </c>
      <c r="C19" s="33">
        <f>SUM(C18:C18)</f>
        <v>9204646.45</v>
      </c>
      <c r="D19" s="33">
        <f>SUM(D18:D18)</f>
        <v>9712643.29</v>
      </c>
      <c r="E19" s="33">
        <f>SUM(E18:E18)</f>
        <v>10840062.61</v>
      </c>
      <c r="F19" s="34">
        <f>SUM(F18:F18)</f>
        <v>11226674.68</v>
      </c>
      <c r="G19" s="34">
        <f>SUM(G18)</f>
        <v>12210363.110000001</v>
      </c>
      <c r="H19" s="33">
        <f aca="true" t="shared" si="1" ref="H19:N19">SUM(H18:H18)</f>
        <v>18569452.66</v>
      </c>
      <c r="I19" s="33">
        <f t="shared" si="1"/>
        <v>15040228.68</v>
      </c>
      <c r="J19" s="34">
        <f t="shared" si="1"/>
        <v>14730370.12</v>
      </c>
      <c r="K19" s="33">
        <f t="shared" si="1"/>
        <v>16230488.36</v>
      </c>
      <c r="L19" s="33">
        <f t="shared" si="1"/>
        <v>16159718.5</v>
      </c>
      <c r="M19" s="33">
        <f t="shared" si="1"/>
        <v>24244686.53</v>
      </c>
      <c r="N19" s="35">
        <f t="shared" si="1"/>
        <v>167264746.82000002</v>
      </c>
    </row>
  </sheetData>
  <sheetProtection/>
  <mergeCells count="3">
    <mergeCell ref="A4:N4"/>
    <mergeCell ref="B12:N13"/>
    <mergeCell ref="A16:N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dcterms:created xsi:type="dcterms:W3CDTF">2018-01-12T18:01:50Z</dcterms:created>
  <dcterms:modified xsi:type="dcterms:W3CDTF">2018-01-12T18:08:57Z</dcterms:modified>
  <cp:category/>
  <cp:version/>
  <cp:contentType/>
  <cp:contentStatus/>
</cp:coreProperties>
</file>