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<sst xmlns="http://schemas.openxmlformats.org/spreadsheetml/2006/main" count="44" uniqueCount="30">
  <si>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</si>
  <si>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</si>
  <si>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</si>
  <si>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</si>
  <si>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</si>
  <si>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</si>
  <si>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</si>
  <si>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</si>
  <si>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</si>
  <si>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</si>
  <si>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</si>
  <si>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</si>
  <si>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</si>
  <si>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</si>
  <si>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</si>
  <si>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</si>
  <si>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</si>
  <si>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</si>
  <si>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</si>
  <si>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</si>
  <si>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</si>
  <si>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</si>
  <si>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</si>
  <si>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</si>
  <si>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</si>
  <si>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</si>
  <si>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</si>
  <si>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</si>
  <si>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</si>
  <si>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ENERO DE 2019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</si>
</sst>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H16">
      <selection activeCell="E19" sqref="E19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5.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9.5">
      <c r="B7" s="35" t="s">
        <v>29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19" ht="63.75" customHeight="1">
      <c r="B12" s="20" t="s">
        <v>28</v>
      </c>
      <c r="C12" s="21">
        <v>616367195</v>
      </c>
      <c r="D12" s="21">
        <v>25459882.91</v>
      </c>
      <c r="E12" s="21">
        <v>3250000</v>
      </c>
      <c r="F12" s="21">
        <v>0</v>
      </c>
      <c r="G12" s="21">
        <v>8115000</v>
      </c>
      <c r="H12" s="21">
        <v>144067.48</v>
      </c>
      <c r="I12" s="21">
        <v>149384666</v>
      </c>
      <c r="J12" s="21">
        <v>145474.91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777116861</v>
      </c>
      <c r="R12" s="23">
        <f>D12+F12+H12+J12+L12+N12</f>
        <v>25749425.3</v>
      </c>
      <c r="S12" s="6"/>
    </row>
    <row r="13" spans="2:19" s="13" customFormat="1" ht="27" customHeight="1">
      <c r="B13" s="24" t="s">
        <v>26</v>
      </c>
      <c r="C13" s="17">
        <f>SUM(C12)</f>
        <v>616367195</v>
      </c>
      <c r="D13" s="17">
        <f aca="true" t="shared" si="0" ref="D13:R13">SUM(D12)</f>
        <v>25459882.91</v>
      </c>
      <c r="E13" s="17">
        <f t="shared" si="0"/>
        <v>3250000</v>
      </c>
      <c r="F13" s="17">
        <f t="shared" si="0"/>
        <v>0</v>
      </c>
      <c r="G13" s="17">
        <f t="shared" si="0"/>
        <v>8115000</v>
      </c>
      <c r="H13" s="17">
        <f t="shared" si="0"/>
        <v>144067.48</v>
      </c>
      <c r="I13" s="17">
        <f t="shared" si="0"/>
        <v>149384666</v>
      </c>
      <c r="J13" s="17">
        <f t="shared" si="0"/>
        <v>145474.91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777116861</v>
      </c>
      <c r="R13" s="25">
        <f t="shared" si="0"/>
        <v>25749425.3</v>
      </c>
      <c r="S13" s="12"/>
    </row>
    <row r="14" spans="2:19" ht="48.75" customHeight="1">
      <c r="B14" s="26" t="s">
        <v>22</v>
      </c>
      <c r="C14" s="11">
        <v>1256314683</v>
      </c>
      <c r="D14" s="11">
        <v>66458349.99</v>
      </c>
      <c r="E14" s="11">
        <v>892348</v>
      </c>
      <c r="F14" s="11">
        <v>7710</v>
      </c>
      <c r="G14" s="11">
        <v>14862084</v>
      </c>
      <c r="H14" s="11">
        <v>526347</v>
      </c>
      <c r="I14" s="11">
        <v>6195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1272075310</v>
      </c>
      <c r="R14" s="27">
        <f>D14+F14+H14+J14+L14+N14</f>
        <v>66992406.99</v>
      </c>
      <c r="S14" s="6"/>
    </row>
    <row r="15" spans="2:20" ht="42.75" customHeight="1">
      <c r="B15" s="28" t="s">
        <v>4</v>
      </c>
      <c r="C15" s="11">
        <v>916273532</v>
      </c>
      <c r="D15" s="11">
        <v>88775437.85</v>
      </c>
      <c r="E15" s="11">
        <v>7006223</v>
      </c>
      <c r="F15" s="11">
        <v>0</v>
      </c>
      <c r="G15" s="11">
        <v>30912622</v>
      </c>
      <c r="H15" s="11">
        <v>899175.36</v>
      </c>
      <c r="I15" s="11">
        <v>5748790</v>
      </c>
      <c r="J15" s="11">
        <v>0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959941167</v>
      </c>
      <c r="R15" s="27">
        <f aca="true" t="shared" si="1" ref="R15:R22">D15+F15+H15+J15+L15+N15</f>
        <v>89674613.21</v>
      </c>
      <c r="S15" s="6"/>
      <c r="T15" s="6"/>
    </row>
    <row r="16" spans="2:19" ht="42.75" customHeight="1">
      <c r="B16" s="28" t="s">
        <v>5</v>
      </c>
      <c r="C16" s="11">
        <v>168361692</v>
      </c>
      <c r="D16" s="11">
        <v>9087755.92</v>
      </c>
      <c r="E16" s="11">
        <v>1164</v>
      </c>
      <c r="F16" s="11">
        <v>0</v>
      </c>
      <c r="G16" s="11">
        <v>9645891</v>
      </c>
      <c r="H16" s="11">
        <v>31320</v>
      </c>
      <c r="I16" s="11">
        <v>883420</v>
      </c>
      <c r="J16" s="11">
        <v>373359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>C16+E16+G16+I16+K16+M16</f>
        <v>178892167</v>
      </c>
      <c r="R16" s="27">
        <f t="shared" si="1"/>
        <v>9492434.92</v>
      </c>
      <c r="S16" s="6"/>
    </row>
    <row r="17" spans="2:19" ht="56.25" customHeight="1">
      <c r="B17" s="28" t="s">
        <v>23</v>
      </c>
      <c r="C17" s="11">
        <v>362786256</v>
      </c>
      <c r="D17" s="11">
        <v>16723298.04</v>
      </c>
      <c r="E17" s="11">
        <v>1597894</v>
      </c>
      <c r="F17" s="11">
        <v>10264.2</v>
      </c>
      <c r="G17" s="11">
        <v>13882396</v>
      </c>
      <c r="H17" s="11">
        <v>618017.3</v>
      </c>
      <c r="I17" s="11">
        <v>29044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>C17+E17+G17+I17+K17+M17</f>
        <v>378295590</v>
      </c>
      <c r="R17" s="27">
        <f t="shared" si="1"/>
        <v>17351579.54</v>
      </c>
      <c r="S17" s="6"/>
    </row>
    <row r="18" spans="2:19" ht="42.75" customHeight="1">
      <c r="B18" s="28" t="s">
        <v>6</v>
      </c>
      <c r="C18" s="11">
        <v>1161028231</v>
      </c>
      <c r="D18" s="11">
        <v>75423522.63</v>
      </c>
      <c r="E18" s="11">
        <v>6948821</v>
      </c>
      <c r="F18" s="11">
        <v>394383</v>
      </c>
      <c r="G18" s="11">
        <v>36170583</v>
      </c>
      <c r="H18" s="11">
        <v>994092.96</v>
      </c>
      <c r="I18" s="11">
        <v>20338797</v>
      </c>
      <c r="J18" s="11">
        <v>0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>C18+E18+G18+I18+K18+M18</f>
        <v>1224486432</v>
      </c>
      <c r="R18" s="27">
        <f t="shared" si="1"/>
        <v>76811998.58999999</v>
      </c>
      <c r="S18" s="6"/>
    </row>
    <row r="19" spans="2:19" ht="42.75" customHeight="1">
      <c r="B19" s="28" t="s">
        <v>7</v>
      </c>
      <c r="C19" s="11">
        <v>882410590</v>
      </c>
      <c r="D19" s="11">
        <v>99441010.58</v>
      </c>
      <c r="E19" s="11">
        <v>5952550</v>
      </c>
      <c r="F19" s="11">
        <v>199801.13</v>
      </c>
      <c r="G19" s="11">
        <v>68402528</v>
      </c>
      <c r="H19" s="11">
        <v>1850624.37</v>
      </c>
      <c r="I19" s="11">
        <v>30710797</v>
      </c>
      <c r="J19" s="11">
        <v>0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>C19+E19+G19+I19+K19+M19</f>
        <v>987476465</v>
      </c>
      <c r="R19" s="27">
        <f t="shared" si="1"/>
        <v>101491436.08</v>
      </c>
      <c r="S19" s="6"/>
    </row>
    <row r="20" spans="2:19" ht="42.75" customHeight="1">
      <c r="B20" s="28" t="s">
        <v>8</v>
      </c>
      <c r="C20" s="11">
        <v>388080821</v>
      </c>
      <c r="D20" s="11">
        <v>18880619.58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>C20+E20+G20+I20+K20+M20</f>
        <v>388080821</v>
      </c>
      <c r="R20" s="27">
        <f t="shared" si="1"/>
        <v>18880619.58</v>
      </c>
      <c r="S20" s="6"/>
    </row>
    <row r="21" spans="2:19" ht="67.5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6657542697</v>
      </c>
      <c r="N21" s="11">
        <v>0</v>
      </c>
      <c r="O21" s="11">
        <v>0</v>
      </c>
      <c r="P21" s="11">
        <v>0</v>
      </c>
      <c r="Q21" s="16">
        <f>+O21+M21+K21+I21+G21+E21+C21</f>
        <v>6657542697</v>
      </c>
      <c r="R21" s="27">
        <f t="shared" si="1"/>
        <v>0</v>
      </c>
      <c r="S21" s="6"/>
    </row>
    <row r="22" spans="2:19" ht="42.75" customHeight="1" hidden="1" thickBot="1">
      <c r="B22" s="28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>C22+E22+G22+I22+K22+M22</f>
        <v>0</v>
      </c>
      <c r="R22" s="27">
        <f t="shared" si="1"/>
        <v>0</v>
      </c>
      <c r="S22" s="6"/>
    </row>
    <row r="23" spans="2:19" ht="27" customHeight="1" thickBot="1">
      <c r="B23" s="29" t="s">
        <v>27</v>
      </c>
      <c r="C23" s="30">
        <f aca="true" t="shared" si="2" ref="C23:P23">SUM(C14:C22)</f>
        <v>5135255805</v>
      </c>
      <c r="D23" s="30">
        <f t="shared" si="2"/>
        <v>374789994.59</v>
      </c>
      <c r="E23" s="30">
        <f t="shared" si="2"/>
        <v>22399000</v>
      </c>
      <c r="F23" s="30">
        <f t="shared" si="2"/>
        <v>612158.3300000001</v>
      </c>
      <c r="G23" s="30">
        <f t="shared" si="2"/>
        <v>173876104</v>
      </c>
      <c r="H23" s="30">
        <f t="shared" si="2"/>
        <v>4919576.99</v>
      </c>
      <c r="I23" s="30">
        <f t="shared" si="2"/>
        <v>57717043</v>
      </c>
      <c r="J23" s="30">
        <f t="shared" si="2"/>
        <v>373359</v>
      </c>
      <c r="K23" s="30">
        <f t="shared" si="2"/>
        <v>0</v>
      </c>
      <c r="L23" s="30">
        <f t="shared" si="2"/>
        <v>0</v>
      </c>
      <c r="M23" s="30">
        <f t="shared" si="2"/>
        <v>6657542697</v>
      </c>
      <c r="N23" s="30">
        <f t="shared" si="2"/>
        <v>0</v>
      </c>
      <c r="O23" s="30">
        <f t="shared" si="2"/>
        <v>0</v>
      </c>
      <c r="P23" s="30">
        <f t="shared" si="2"/>
        <v>0</v>
      </c>
      <c r="Q23" s="30">
        <f>SUM(Q14:Q22)</f>
        <v>12046790649</v>
      </c>
      <c r="R23" s="31">
        <f>SUM(R14:R22)</f>
        <v>380695088.9099999</v>
      </c>
      <c r="S23" s="6"/>
    </row>
    <row r="24" spans="2:19" ht="32.25" thickBot="1">
      <c r="B24" s="14" t="s">
        <v>15</v>
      </c>
      <c r="C24" s="15">
        <f aca="true" t="shared" si="3" ref="C24:R24">+C23+C13</f>
        <v>5751623000</v>
      </c>
      <c r="D24" s="15">
        <f t="shared" si="3"/>
        <v>400249877.5</v>
      </c>
      <c r="E24" s="15">
        <f t="shared" si="3"/>
        <v>25649000</v>
      </c>
      <c r="F24" s="15">
        <f t="shared" si="3"/>
        <v>612158.3300000001</v>
      </c>
      <c r="G24" s="15">
        <f t="shared" si="3"/>
        <v>181991104</v>
      </c>
      <c r="H24" s="15">
        <f t="shared" si="3"/>
        <v>5063644.470000001</v>
      </c>
      <c r="I24" s="15">
        <f t="shared" si="3"/>
        <v>207101709</v>
      </c>
      <c r="J24" s="15">
        <f t="shared" si="3"/>
        <v>518833.91000000003</v>
      </c>
      <c r="K24" s="15">
        <f t="shared" si="3"/>
        <v>0</v>
      </c>
      <c r="L24" s="15">
        <f t="shared" si="3"/>
        <v>0</v>
      </c>
      <c r="M24" s="15">
        <f t="shared" si="3"/>
        <v>6657542697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12823907510</v>
      </c>
      <c r="R24" s="32">
        <f t="shared" si="3"/>
        <v>406444514.2099999</v>
      </c>
      <c r="S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K9:L9"/>
    <mergeCell ref="M9:N9"/>
    <mergeCell ref="C10:D10"/>
    <mergeCell ref="E10:F10"/>
    <mergeCell ref="G10:H10"/>
    <mergeCell ref="I10:J10"/>
    <mergeCell ref="K10:L10"/>
    <mergeCell ref="M10:N10"/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2018-03-02T12:50:33Z</cp:lastPrinted>
  <dcterms:created xsi:type="dcterms:W3CDTF">2004-04-28T12:12:30Z</dcterms:created>
  <dcterms:modified xsi:type="dcterms:W3CDTF">2019-02-19T12:55:19Z</dcterms:modified>
  <cp:category/>
  <cp:version/>
  <cp:contentType/>
  <cp:contentStatus/>
</cp:coreProperties>
</file>