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<sst xmlns="http://schemas.openxmlformats.org/spreadsheetml/2006/main" count="44" uniqueCount="30">
  <si>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</si>
  <si>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</si>
  <si>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</si>
  <si>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</si>
  <si>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</si>
  <si>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</si>
  <si>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</si>
  <si>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</si>
  <si>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</si>
  <si>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</si>
  <si>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</si>
  <si>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</si>
  <si>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</si>
  <si>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</si>
  <si>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</si>
  <si>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</si>
  <si>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</si>
  <si>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</si>
  <si>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</si>
  <si>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</si>
  <si>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</si>
  <si>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</si>
  <si>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</si>
  <si>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</si>
  <si>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</si>
  <si>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</si>
  <si>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</si>
  <si>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</si>
  <si>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</si>
  <si>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ENERO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</si>
</sst>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J13">
      <selection activeCell="V14" sqref="V1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5.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19" ht="63.75" customHeight="1">
      <c r="B12" s="20" t="s">
        <v>28</v>
      </c>
      <c r="C12" s="21">
        <v>436599000</v>
      </c>
      <c r="D12" s="21">
        <v>15887530.33</v>
      </c>
      <c r="E12" s="21">
        <v>2312000</v>
      </c>
      <c r="F12" s="21">
        <v>18049.96</v>
      </c>
      <c r="G12" s="21">
        <v>6026000</v>
      </c>
      <c r="H12" s="21">
        <v>144690</v>
      </c>
      <c r="I12" s="21">
        <v>21010867</v>
      </c>
      <c r="J12" s="21">
        <v>0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465947867</v>
      </c>
      <c r="R12" s="23">
        <f>D12+F12+H12+J12+L12+N12</f>
        <v>16050270.290000001</v>
      </c>
      <c r="S12" s="6"/>
    </row>
    <row r="13" spans="2:19" s="13" customFormat="1" ht="27" customHeight="1">
      <c r="B13" s="24" t="s">
        <v>26</v>
      </c>
      <c r="C13" s="17">
        <f>SUM(C12)</f>
        <v>436599000</v>
      </c>
      <c r="D13" s="17">
        <f aca="true" t="shared" si="0" ref="D13:R13">SUM(D12)</f>
        <v>15887530.33</v>
      </c>
      <c r="E13" s="17">
        <f t="shared" si="0"/>
        <v>2312000</v>
      </c>
      <c r="F13" s="17">
        <f t="shared" si="0"/>
        <v>18049.96</v>
      </c>
      <c r="G13" s="17">
        <f t="shared" si="0"/>
        <v>6026000</v>
      </c>
      <c r="H13" s="17">
        <f t="shared" si="0"/>
        <v>144690</v>
      </c>
      <c r="I13" s="17">
        <f t="shared" si="0"/>
        <v>21010867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16050270.290000001</v>
      </c>
      <c r="S13" s="12"/>
    </row>
    <row r="14" spans="2:19" ht="48.75" customHeight="1">
      <c r="B14" s="26" t="s">
        <v>22</v>
      </c>
      <c r="C14" s="11">
        <v>928495477</v>
      </c>
      <c r="D14" s="11">
        <v>51712554.58</v>
      </c>
      <c r="E14" s="11">
        <v>679338</v>
      </c>
      <c r="F14" s="11">
        <v>9871.6</v>
      </c>
      <c r="G14" s="11">
        <v>12658106</v>
      </c>
      <c r="H14" s="11">
        <v>306624.69</v>
      </c>
      <c r="I14" s="11">
        <v>20000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941852921</v>
      </c>
      <c r="R14" s="27">
        <f>D14+F14+H14+J14+L14+N14</f>
        <v>52029050.87</v>
      </c>
      <c r="S14" s="6"/>
    </row>
    <row r="15" spans="2:20" ht="42.75" customHeight="1">
      <c r="B15" s="28" t="s">
        <v>4</v>
      </c>
      <c r="C15" s="11">
        <v>835426969</v>
      </c>
      <c r="D15" s="11">
        <v>68410464.44</v>
      </c>
      <c r="E15" s="11">
        <v>11098468</v>
      </c>
      <c r="F15" s="11">
        <v>282819.17</v>
      </c>
      <c r="G15" s="11">
        <v>37635912</v>
      </c>
      <c r="H15" s="11">
        <v>2167135.73</v>
      </c>
      <c r="I15" s="11">
        <v>33074360</v>
      </c>
      <c r="J15" s="11">
        <v>13296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917235709</v>
      </c>
      <c r="R15" s="27">
        <f>D15+F15+H15+J15+L15+N15</f>
        <v>70873715.34</v>
      </c>
      <c r="S15" s="6"/>
      <c r="T15" s="6"/>
    </row>
    <row r="16" spans="2:19" ht="42.75" customHeight="1">
      <c r="B16" s="28" t="s">
        <v>5</v>
      </c>
      <c r="C16" s="11">
        <v>123161066</v>
      </c>
      <c r="D16" s="11">
        <v>6749158.36</v>
      </c>
      <c r="E16" s="11">
        <v>418</v>
      </c>
      <c r="F16" s="11">
        <v>0</v>
      </c>
      <c r="G16" s="11">
        <v>11856287</v>
      </c>
      <c r="H16" s="11">
        <v>0</v>
      </c>
      <c r="I16" s="11">
        <v>6024293</v>
      </c>
      <c r="J16" s="11">
        <v>0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141042064</v>
      </c>
      <c r="R16" s="27">
        <f>D16+F16+H16+J16+L16+N16</f>
        <v>6749158.36</v>
      </c>
      <c r="S16" s="6"/>
    </row>
    <row r="17" spans="2:19" ht="56.25" customHeight="1">
      <c r="B17" s="28" t="s">
        <v>23</v>
      </c>
      <c r="C17" s="11">
        <v>196327515</v>
      </c>
      <c r="D17" s="11">
        <v>13548101.08</v>
      </c>
      <c r="E17" s="11">
        <v>1201868</v>
      </c>
      <c r="F17" s="11">
        <v>14679.2</v>
      </c>
      <c r="G17" s="11">
        <v>12187131</v>
      </c>
      <c r="H17" s="11">
        <v>134850.23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209794689</v>
      </c>
      <c r="R17" s="27">
        <f>D17+F17+H17+J17+L17+N17</f>
        <v>13697630.51</v>
      </c>
      <c r="S17" s="6"/>
    </row>
    <row r="18" spans="2:19" ht="42.75" customHeight="1">
      <c r="B18" s="28" t="s">
        <v>6</v>
      </c>
      <c r="C18" s="11">
        <v>760372770</v>
      </c>
      <c r="D18" s="11">
        <v>57258616.09</v>
      </c>
      <c r="E18" s="11">
        <v>7717907</v>
      </c>
      <c r="F18" s="11">
        <v>155888.2</v>
      </c>
      <c r="G18" s="11">
        <v>38218168</v>
      </c>
      <c r="H18" s="11">
        <v>236694.61</v>
      </c>
      <c r="I18" s="11">
        <v>0</v>
      </c>
      <c r="J18" s="11">
        <v>0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806308845</v>
      </c>
      <c r="R18" s="27">
        <f>D18+F18+H18+J18+L18+N18</f>
        <v>57651198.900000006</v>
      </c>
      <c r="S18" s="6"/>
    </row>
    <row r="19" spans="2:19" ht="42.75" customHeight="1">
      <c r="B19" s="28" t="s">
        <v>7</v>
      </c>
      <c r="C19" s="11">
        <v>789919369</v>
      </c>
      <c r="D19" s="11">
        <v>70460216.05</v>
      </c>
      <c r="E19" s="11">
        <v>7450001</v>
      </c>
      <c r="F19" s="11">
        <v>104334</v>
      </c>
      <c r="G19" s="11">
        <v>59142396</v>
      </c>
      <c r="H19" s="11">
        <v>217366.59</v>
      </c>
      <c r="I19" s="11">
        <v>143792305</v>
      </c>
      <c r="J19" s="11">
        <v>0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1000304071</v>
      </c>
      <c r="R19" s="27">
        <f>D19+F19+H19+J19+L19+N19</f>
        <v>70781916.64</v>
      </c>
      <c r="S19" s="6"/>
    </row>
    <row r="20" spans="2:19" ht="42.75" customHeight="1">
      <c r="B20" s="28" t="s">
        <v>8</v>
      </c>
      <c r="C20" s="11">
        <v>185599954</v>
      </c>
      <c r="D20" s="11">
        <v>14231410.9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185599954</v>
      </c>
      <c r="R20" s="27">
        <f>D20+F20+H20+J20+L20+N20</f>
        <v>14231410.9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2533842923</v>
      </c>
      <c r="N21" s="11">
        <v>0</v>
      </c>
      <c r="O21" s="11">
        <v>0</v>
      </c>
      <c r="P21" s="11">
        <v>0</v>
      </c>
      <c r="Q21" s="16">
        <f>+O21+M21+K21+I21+G21+E21+C21</f>
        <v>2533842923</v>
      </c>
      <c r="R21" s="27">
        <f>D21+F21+H21+J21+L21+N21</f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>D22+F22+H22+J22+L22+N22</f>
        <v>0</v>
      </c>
      <c r="S22" s="6"/>
    </row>
    <row r="23" spans="2:19" ht="27" customHeight="1" thickBot="1">
      <c r="B23" s="29" t="s">
        <v>27</v>
      </c>
      <c r="C23" s="30">
        <f aca="true" t="shared" si="1" ref="C23:R23">SUM(C14:C22)</f>
        <v>3819303120</v>
      </c>
      <c r="D23" s="30">
        <f t="shared" si="1"/>
        <v>282370521.5</v>
      </c>
      <c r="E23" s="30">
        <f t="shared" si="1"/>
        <v>28148000</v>
      </c>
      <c r="F23" s="30">
        <f t="shared" si="1"/>
        <v>567592.1699999999</v>
      </c>
      <c r="G23" s="30">
        <f t="shared" si="1"/>
        <v>171698000</v>
      </c>
      <c r="H23" s="30">
        <f t="shared" si="1"/>
        <v>3062671.8499999996</v>
      </c>
      <c r="I23" s="30">
        <f t="shared" si="1"/>
        <v>182989133</v>
      </c>
      <c r="J23" s="30">
        <f t="shared" si="1"/>
        <v>13296</v>
      </c>
      <c r="K23" s="30">
        <f t="shared" si="1"/>
        <v>0</v>
      </c>
      <c r="L23" s="30">
        <f t="shared" si="1"/>
        <v>0</v>
      </c>
      <c r="M23" s="30">
        <f t="shared" si="1"/>
        <v>2533842923</v>
      </c>
      <c r="N23" s="30">
        <f t="shared" si="1"/>
        <v>0</v>
      </c>
      <c r="O23" s="30">
        <f t="shared" si="1"/>
        <v>0</v>
      </c>
      <c r="P23" s="30">
        <f t="shared" si="1"/>
        <v>0</v>
      </c>
      <c r="Q23" s="30">
        <f t="shared" si="1"/>
        <v>6735981176</v>
      </c>
      <c r="R23" s="31">
        <f t="shared" si="1"/>
        <v>286014081.52</v>
      </c>
      <c r="S23" s="6"/>
    </row>
    <row r="24" spans="2:19" ht="32.25" thickBot="1">
      <c r="B24" s="14" t="s">
        <v>15</v>
      </c>
      <c r="C24" s="15">
        <f aca="true" t="shared" si="2" ref="C24:R24">+C23+C13</f>
        <v>4255902120</v>
      </c>
      <c r="D24" s="15">
        <f t="shared" si="2"/>
        <v>298258051.83</v>
      </c>
      <c r="E24" s="15">
        <f t="shared" si="2"/>
        <v>30460000</v>
      </c>
      <c r="F24" s="15">
        <f t="shared" si="2"/>
        <v>585642.1299999999</v>
      </c>
      <c r="G24" s="15">
        <f t="shared" si="2"/>
        <v>177724000</v>
      </c>
      <c r="H24" s="15">
        <f t="shared" si="2"/>
        <v>3207361.8499999996</v>
      </c>
      <c r="I24" s="15">
        <f t="shared" si="2"/>
        <v>204000000</v>
      </c>
      <c r="J24" s="15">
        <f t="shared" si="2"/>
        <v>13296</v>
      </c>
      <c r="K24" s="15">
        <f t="shared" si="2"/>
        <v>0</v>
      </c>
      <c r="L24" s="15">
        <f t="shared" si="2"/>
        <v>0</v>
      </c>
      <c r="M24" s="15">
        <f t="shared" si="2"/>
        <v>2533842923</v>
      </c>
      <c r="N24" s="15">
        <f t="shared" si="2"/>
        <v>0</v>
      </c>
      <c r="O24" s="15">
        <f t="shared" si="2"/>
        <v>0</v>
      </c>
      <c r="P24" s="15">
        <f t="shared" si="2"/>
        <v>0</v>
      </c>
      <c r="Q24" s="15">
        <f t="shared" si="2"/>
        <v>7201929043</v>
      </c>
      <c r="R24" s="32">
        <f t="shared" si="2"/>
        <v>302064351.81</v>
      </c>
      <c r="S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2018-03-02T12:50:33Z</cp:lastPrinted>
  <dcterms:created xsi:type="dcterms:W3CDTF">2004-04-28T12:12:30Z</dcterms:created>
  <dcterms:modified xsi:type="dcterms:W3CDTF">2018-03-02T17:30:20Z</dcterms:modified>
  <cp:category/>
  <cp:version/>
  <cp:contentType/>
  <cp:contentStatus/>
</cp:coreProperties>
</file>