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2120" windowHeight="4740" tabRatio="781" activeTab="0"/>
  </bookViews>
  <sheets>
    <sheet name="NOVIEMBRE" sheetId="1" r:id="rId1"/>
  </sheets>
  <definedNames>
    <definedName name="_xlnm.Print_Area" localSheetId="0">'NOVIEMBRE'!$B$2:$R$24</definedName>
  </definedNames>
  <calcPr fullCalcOnLoad="1"/>
</workbook>
</file>

<file path=xl/sharedStrings.xml><?xml version="1.0" encoding="utf-8"?>
<sst xmlns="http://schemas.openxmlformats.org/spreadsheetml/2006/main" count="44" uniqueCount="30">
  <si>
    <t xml:space="preserve">Jurisdicción 05: "PODER JUDICIAL DE LA NACION" </t>
  </si>
  <si>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</si>
  <si>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</si>
  <si>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</si>
  <si>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</si>
  <si>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</si>
  <si>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</si>
  <si>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</si>
  <si>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</si>
  <si>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</si>
  <si>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</si>
  <si>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</si>
  <si>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</si>
  <si>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</si>
  <si>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</si>
  <si>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</si>
  <si>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</si>
  <si>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</si>
  <si>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</si>
  <si>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</si>
  <si>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</si>
  <si>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</si>
  <si>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</si>
  <si>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</si>
  <si>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</si>
  <si>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Fuente de Financiamiento 1.3: Recursos con Afectación Específica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</si>
  <si>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</si>
  <si>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</si>
  <si>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</si>
  <si>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NOVIEMBRE DE 2020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</si>
</sst>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 [$$-2C0A]\ * #,##0_ ;_ [$$-2C0A]\ * \-#,##0_ ;_ [$$-2C0A]\ * &quot;-&quot;_ ;_ @_ "/>
    <numFmt numFmtId="179" formatCode="_ [$$-2C0A]\ * #,##0.00_ ;_ [$$-2C0A]\ * \-#,##0.00_ ;_ [$$-2C0A]\ * &quot;-&quot;??_ ;_ @_ "/>
    <numFmt numFmtId="180" formatCode="_ [$€-2]\ * #,##0.00_ ;_ [$€-2]\ * \-#,##0.00_ ;_ [$€-2]\ * &quot;-&quot;??_ "/>
    <numFmt numFmtId="181" formatCode="[$-2C0A]dddd\,\ dd&quot; de &quot;mmmm&quot; de &quot;yyyy"/>
    <numFmt numFmtId="182" formatCode="[$-2C0A]hh:mm:ss\ AM/PM"/>
  </numFmts>
  <fonts count="43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80" fontId="0" fillId="0" borderId="0" applyFon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3"/>
  <sheetViews>
    <sheetView tabSelected="1" zoomScalePageLayoutView="0" workbookViewId="0" topLeftCell="A16">
      <selection activeCell="R25" sqref="R25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57421875" style="1" bestFit="1" customWidth="1"/>
    <col min="4" max="4" width="22.00390625" style="1" bestFit="1" customWidth="1"/>
    <col min="5" max="5" width="21.8515625" style="1" bestFit="1" customWidth="1"/>
    <col min="6" max="6" width="15.8515625" style="1" bestFit="1" customWidth="1"/>
    <col min="7" max="7" width="18.421875" style="1" bestFit="1" customWidth="1"/>
    <col min="8" max="8" width="17.14062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hidden="1" customWidth="1"/>
    <col min="16" max="16" width="11.00390625" style="1" hidden="1" customWidth="1"/>
    <col min="17" max="18" width="22.57421875" style="1" bestFit="1" customWidth="1"/>
    <col min="19" max="19" width="19.421875" style="1" bestFit="1" customWidth="1"/>
    <col min="20" max="20" width="18.28125" style="1" bestFit="1" customWidth="1"/>
    <col min="21" max="16384" width="11.421875" style="1" customWidth="1"/>
  </cols>
  <sheetData>
    <row r="2" ht="15.75">
      <c r="B2" s="3" t="s">
        <v>0</v>
      </c>
    </row>
    <row r="3" ht="15.75">
      <c r="B3" s="3" t="s">
        <v>1</v>
      </c>
    </row>
    <row r="4" ht="13.5">
      <c r="B4" s="1" t="s">
        <v>25</v>
      </c>
    </row>
    <row r="5" ht="13.5">
      <c r="B5" s="1" t="s">
        <v>24</v>
      </c>
    </row>
    <row r="6" ht="14.25" thickBot="1"/>
    <row r="7" spans="2:19" ht="19.5">
      <c r="B7" s="39" t="s">
        <v>29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  <c r="S7" s="6"/>
    </row>
    <row r="8" spans="2:19" ht="31.5" customHeight="1">
      <c r="B8" s="42" t="s">
        <v>2</v>
      </c>
      <c r="C8" s="44" t="s">
        <v>3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  <c r="O8" s="8"/>
      <c r="P8" s="8"/>
      <c r="Q8" s="47" t="s">
        <v>16</v>
      </c>
      <c r="R8" s="48"/>
      <c r="S8" s="6"/>
    </row>
    <row r="9" spans="2:19" ht="13.5" customHeight="1">
      <c r="B9" s="43"/>
      <c r="C9" s="37">
        <v>1</v>
      </c>
      <c r="D9" s="38"/>
      <c r="E9" s="37">
        <v>2</v>
      </c>
      <c r="F9" s="38"/>
      <c r="G9" s="37">
        <v>3</v>
      </c>
      <c r="H9" s="38"/>
      <c r="I9" s="37">
        <v>4</v>
      </c>
      <c r="J9" s="38"/>
      <c r="K9" s="37">
        <v>5</v>
      </c>
      <c r="L9" s="38"/>
      <c r="M9" s="37">
        <v>6</v>
      </c>
      <c r="N9" s="38"/>
      <c r="O9" s="37">
        <v>9</v>
      </c>
      <c r="P9" s="38"/>
      <c r="Q9" s="47"/>
      <c r="R9" s="48"/>
      <c r="S9" s="6"/>
    </row>
    <row r="10" spans="2:19" ht="25.5" customHeight="1">
      <c r="B10" s="43"/>
      <c r="C10" s="37" t="s">
        <v>9</v>
      </c>
      <c r="D10" s="38"/>
      <c r="E10" s="37" t="s">
        <v>10</v>
      </c>
      <c r="F10" s="38"/>
      <c r="G10" s="37" t="s">
        <v>11</v>
      </c>
      <c r="H10" s="38"/>
      <c r="I10" s="37" t="s">
        <v>12</v>
      </c>
      <c r="J10" s="38"/>
      <c r="K10" s="37" t="s">
        <v>13</v>
      </c>
      <c r="L10" s="38"/>
      <c r="M10" s="37" t="s">
        <v>14</v>
      </c>
      <c r="N10" s="38"/>
      <c r="O10" s="37" t="s">
        <v>19</v>
      </c>
      <c r="P10" s="38"/>
      <c r="Q10" s="49"/>
      <c r="R10" s="50"/>
      <c r="S10" s="6"/>
    </row>
    <row r="11" spans="2:19" ht="15.75" customHeight="1" thickBot="1">
      <c r="B11" s="43"/>
      <c r="C11" s="12" t="s">
        <v>17</v>
      </c>
      <c r="D11" s="12" t="s">
        <v>18</v>
      </c>
      <c r="E11" s="12" t="s">
        <v>17</v>
      </c>
      <c r="F11" s="12" t="s">
        <v>18</v>
      </c>
      <c r="G11" s="12" t="s">
        <v>17</v>
      </c>
      <c r="H11" s="12" t="s">
        <v>18</v>
      </c>
      <c r="I11" s="12" t="s">
        <v>17</v>
      </c>
      <c r="J11" s="12" t="s">
        <v>18</v>
      </c>
      <c r="K11" s="12" t="s">
        <v>17</v>
      </c>
      <c r="L11" s="12" t="s">
        <v>18</v>
      </c>
      <c r="M11" s="12" t="s">
        <v>17</v>
      </c>
      <c r="N11" s="12" t="s">
        <v>18</v>
      </c>
      <c r="O11" s="12" t="s">
        <v>17</v>
      </c>
      <c r="P11" s="12" t="s">
        <v>18</v>
      </c>
      <c r="Q11" s="12" t="s">
        <v>17</v>
      </c>
      <c r="R11" s="13" t="s">
        <v>18</v>
      </c>
      <c r="S11" s="6"/>
    </row>
    <row r="12" spans="2:20" s="19" customFormat="1" ht="63.75" customHeight="1">
      <c r="B12" s="17" t="s">
        <v>28</v>
      </c>
      <c r="C12" s="28">
        <v>740167195</v>
      </c>
      <c r="D12" s="28">
        <v>59574069.97</v>
      </c>
      <c r="E12" s="28">
        <v>31250000</v>
      </c>
      <c r="F12" s="28">
        <v>1037898.5</v>
      </c>
      <c r="G12" s="28">
        <v>34915000</v>
      </c>
      <c r="H12" s="28">
        <v>1843496.12</v>
      </c>
      <c r="I12" s="28">
        <v>94584666</v>
      </c>
      <c r="J12" s="28">
        <v>0</v>
      </c>
      <c r="K12" s="28"/>
      <c r="L12" s="28"/>
      <c r="M12" s="28">
        <v>0</v>
      </c>
      <c r="N12" s="28">
        <v>0</v>
      </c>
      <c r="O12" s="28">
        <v>0</v>
      </c>
      <c r="P12" s="28">
        <v>0</v>
      </c>
      <c r="Q12" s="29">
        <f>C12+E12+G12+I12+K12+M12</f>
        <v>900916861</v>
      </c>
      <c r="R12" s="30">
        <f>D12+F12+H12+J12+L12+N12</f>
        <v>62455464.589999996</v>
      </c>
      <c r="S12" s="18"/>
      <c r="T12" s="18"/>
    </row>
    <row r="13" spans="2:19" s="22" customFormat="1" ht="27" customHeight="1">
      <c r="B13" s="20" t="s">
        <v>26</v>
      </c>
      <c r="C13" s="31">
        <f>SUM(C12)</f>
        <v>740167195</v>
      </c>
      <c r="D13" s="31">
        <f aca="true" t="shared" si="0" ref="D13:R13">SUM(D12)</f>
        <v>59574069.97</v>
      </c>
      <c r="E13" s="31">
        <f t="shared" si="0"/>
        <v>31250000</v>
      </c>
      <c r="F13" s="31">
        <f t="shared" si="0"/>
        <v>1037898.5</v>
      </c>
      <c r="G13" s="31">
        <f t="shared" si="0"/>
        <v>34915000</v>
      </c>
      <c r="H13" s="31">
        <f t="shared" si="0"/>
        <v>1843496.12</v>
      </c>
      <c r="I13" s="31">
        <f t="shared" si="0"/>
        <v>94584666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900916861</v>
      </c>
      <c r="R13" s="32">
        <f t="shared" si="0"/>
        <v>62455464.589999996</v>
      </c>
      <c r="S13" s="21"/>
    </row>
    <row r="14" spans="2:20" ht="48.75" customHeight="1">
      <c r="B14" s="14" t="s">
        <v>22</v>
      </c>
      <c r="C14" s="23">
        <v>1369314683</v>
      </c>
      <c r="D14" s="23">
        <v>126399288.94</v>
      </c>
      <c r="E14" s="23">
        <v>1092348</v>
      </c>
      <c r="F14" s="23">
        <v>12500</v>
      </c>
      <c r="G14" s="23">
        <v>24977084</v>
      </c>
      <c r="H14" s="23">
        <v>902936.08</v>
      </c>
      <c r="I14" s="23">
        <v>0</v>
      </c>
      <c r="J14" s="23">
        <v>0</v>
      </c>
      <c r="K14" s="23"/>
      <c r="L14" s="23"/>
      <c r="M14" s="23">
        <v>0</v>
      </c>
      <c r="N14" s="23">
        <v>0</v>
      </c>
      <c r="O14" s="23">
        <v>0</v>
      </c>
      <c r="P14" s="23">
        <v>0</v>
      </c>
      <c r="Q14" s="24">
        <f>C14+E14+G14+I14+K14+M14</f>
        <v>1395384115</v>
      </c>
      <c r="R14" s="25">
        <f>D14+F14+H14+J14+L14+N14</f>
        <v>127314725.02</v>
      </c>
      <c r="S14" s="6"/>
      <c r="T14" s="6"/>
    </row>
    <row r="15" spans="2:20" ht="42.75" customHeight="1">
      <c r="B15" s="15" t="s">
        <v>4</v>
      </c>
      <c r="C15" s="23">
        <v>1690457084</v>
      </c>
      <c r="D15" s="23">
        <v>155375343.93</v>
      </c>
      <c r="E15" s="23">
        <v>84506223</v>
      </c>
      <c r="F15" s="23">
        <f>1917869.84-42</f>
        <v>1917827.84</v>
      </c>
      <c r="G15" s="23">
        <v>87603747</v>
      </c>
      <c r="H15" s="23">
        <v>6850525.48</v>
      </c>
      <c r="I15" s="23">
        <v>38447343</v>
      </c>
      <c r="J15" s="23">
        <v>58869.7</v>
      </c>
      <c r="K15" s="23"/>
      <c r="L15" s="23"/>
      <c r="M15" s="23">
        <v>0</v>
      </c>
      <c r="N15" s="23">
        <v>0</v>
      </c>
      <c r="O15" s="23">
        <v>0</v>
      </c>
      <c r="P15" s="23">
        <v>0</v>
      </c>
      <c r="Q15" s="24">
        <f>+C15+E15+G15+I15+M15</f>
        <v>1901014397</v>
      </c>
      <c r="R15" s="24">
        <f>+D15+F15+H15+J15+N15</f>
        <v>164202566.95</v>
      </c>
      <c r="S15" s="6"/>
      <c r="T15" s="6"/>
    </row>
    <row r="16" spans="2:20" s="26" customFormat="1" ht="42.75" customHeight="1">
      <c r="B16" s="15" t="s">
        <v>5</v>
      </c>
      <c r="C16" s="23">
        <v>189661692</v>
      </c>
      <c r="D16" s="23">
        <v>17589273.66</v>
      </c>
      <c r="E16" s="23">
        <v>1164</v>
      </c>
      <c r="F16" s="23">
        <v>0</v>
      </c>
      <c r="G16" s="23">
        <v>15347891</v>
      </c>
      <c r="H16" s="23">
        <v>350000.41</v>
      </c>
      <c r="I16" s="23">
        <v>12190420</v>
      </c>
      <c r="J16" s="23">
        <v>2699603.7</v>
      </c>
      <c r="K16" s="23"/>
      <c r="L16" s="23"/>
      <c r="M16" s="23">
        <v>0</v>
      </c>
      <c r="N16" s="23">
        <v>0</v>
      </c>
      <c r="O16" s="23">
        <v>0</v>
      </c>
      <c r="P16" s="23">
        <v>0</v>
      </c>
      <c r="Q16" s="24">
        <f aca="true" t="shared" si="1" ref="Q16:Q21">+C16+E16+G16+I16+M16</f>
        <v>217201167</v>
      </c>
      <c r="R16" s="24">
        <f aca="true" t="shared" si="2" ref="R16:R22">+D16+F16+H16+J16+N16</f>
        <v>20638877.77</v>
      </c>
      <c r="S16" s="27"/>
      <c r="T16" s="27"/>
    </row>
    <row r="17" spans="2:20" ht="56.25" customHeight="1">
      <c r="B17" s="15" t="s">
        <v>23</v>
      </c>
      <c r="C17" s="23">
        <v>317636256</v>
      </c>
      <c r="D17" s="23">
        <v>28823578.45</v>
      </c>
      <c r="E17" s="23">
        <v>1897894</v>
      </c>
      <c r="F17" s="23">
        <v>15000</v>
      </c>
      <c r="G17" s="23">
        <v>28192396</v>
      </c>
      <c r="H17" s="23">
        <v>1696929.4</v>
      </c>
      <c r="I17" s="23">
        <v>29044</v>
      </c>
      <c r="J17" s="23">
        <v>0</v>
      </c>
      <c r="K17" s="23"/>
      <c r="L17" s="23"/>
      <c r="M17" s="23">
        <v>0</v>
      </c>
      <c r="N17" s="23">
        <v>0</v>
      </c>
      <c r="O17" s="23">
        <v>0</v>
      </c>
      <c r="P17" s="23">
        <v>0</v>
      </c>
      <c r="Q17" s="24">
        <f t="shared" si="1"/>
        <v>347755590</v>
      </c>
      <c r="R17" s="24">
        <f t="shared" si="2"/>
        <v>30535507.849999998</v>
      </c>
      <c r="S17" s="6"/>
      <c r="T17" s="6"/>
    </row>
    <row r="18" spans="2:20" ht="42.75" customHeight="1">
      <c r="B18" s="15" t="s">
        <v>6</v>
      </c>
      <c r="C18" s="23">
        <v>1586602529</v>
      </c>
      <c r="D18" s="23">
        <v>142313581.96</v>
      </c>
      <c r="E18" s="23">
        <v>39948821</v>
      </c>
      <c r="F18" s="23">
        <f>1056728.28-11.9</f>
        <v>1056716.3800000001</v>
      </c>
      <c r="G18" s="23">
        <v>106251583</v>
      </c>
      <c r="H18" s="23">
        <v>8704885.67</v>
      </c>
      <c r="I18" s="23">
        <v>149956992</v>
      </c>
      <c r="J18" s="23">
        <v>0</v>
      </c>
      <c r="K18" s="23"/>
      <c r="L18" s="23"/>
      <c r="M18" s="23">
        <v>0</v>
      </c>
      <c r="N18" s="23">
        <v>0</v>
      </c>
      <c r="O18" s="23">
        <v>0</v>
      </c>
      <c r="P18" s="23">
        <v>0</v>
      </c>
      <c r="Q18" s="24">
        <f t="shared" si="1"/>
        <v>1882759925</v>
      </c>
      <c r="R18" s="24">
        <f t="shared" si="2"/>
        <v>152075184.01</v>
      </c>
      <c r="S18" s="6"/>
      <c r="T18" s="6"/>
    </row>
    <row r="19" spans="2:20" ht="42.75" customHeight="1">
      <c r="B19" s="15" t="s">
        <v>7</v>
      </c>
      <c r="C19" s="23">
        <v>2301760590</v>
      </c>
      <c r="D19" s="23">
        <v>212092394.09</v>
      </c>
      <c r="E19" s="23">
        <v>31952550</v>
      </c>
      <c r="F19" s="23">
        <v>1278389.3</v>
      </c>
      <c r="G19" s="23">
        <v>203902528</v>
      </c>
      <c r="H19" s="23">
        <v>15455012.64</v>
      </c>
      <c r="I19" s="23">
        <v>7694119</v>
      </c>
      <c r="J19" s="23">
        <v>74000</v>
      </c>
      <c r="K19" s="23"/>
      <c r="L19" s="23"/>
      <c r="M19" s="23">
        <v>0</v>
      </c>
      <c r="N19" s="23">
        <v>0</v>
      </c>
      <c r="O19" s="23">
        <v>0</v>
      </c>
      <c r="P19" s="23">
        <v>0</v>
      </c>
      <c r="Q19" s="24">
        <f t="shared" si="1"/>
        <v>2545309787</v>
      </c>
      <c r="R19" s="24">
        <f t="shared" si="2"/>
        <v>228899796.03000003</v>
      </c>
      <c r="S19" s="6"/>
      <c r="T19" s="6"/>
    </row>
    <row r="20" spans="2:20" ht="42.75" customHeight="1">
      <c r="B20" s="15" t="s">
        <v>8</v>
      </c>
      <c r="C20" s="23">
        <v>400030821</v>
      </c>
      <c r="D20" s="23">
        <v>36884962.96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/>
      <c r="L20" s="23"/>
      <c r="M20" s="23">
        <v>0</v>
      </c>
      <c r="N20" s="23">
        <v>0</v>
      </c>
      <c r="O20" s="23">
        <v>0</v>
      </c>
      <c r="P20" s="23">
        <v>0</v>
      </c>
      <c r="Q20" s="24">
        <f t="shared" si="1"/>
        <v>400030821</v>
      </c>
      <c r="R20" s="24">
        <f t="shared" si="2"/>
        <v>36884962.96</v>
      </c>
      <c r="S20" s="6"/>
      <c r="T20" s="6"/>
    </row>
    <row r="21" spans="2:19" ht="67.5">
      <c r="B21" s="15" t="s">
        <v>21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/>
      <c r="L21" s="23"/>
      <c r="M21" s="23">
        <v>5307738554</v>
      </c>
      <c r="N21" s="23">
        <v>0</v>
      </c>
      <c r="O21" s="23">
        <v>0</v>
      </c>
      <c r="P21" s="23">
        <v>0</v>
      </c>
      <c r="Q21" s="24">
        <f t="shared" si="1"/>
        <v>5307738554</v>
      </c>
      <c r="R21" s="24">
        <f t="shared" si="2"/>
        <v>0</v>
      </c>
      <c r="S21" s="6"/>
    </row>
    <row r="22" spans="2:19" ht="42.75" customHeight="1" hidden="1" thickBot="1">
      <c r="B22" s="15" t="s">
        <v>20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>
        <f>C22+E22+G22+I22+K22+M22</f>
        <v>0</v>
      </c>
      <c r="R22" s="24">
        <f t="shared" si="2"/>
        <v>0</v>
      </c>
      <c r="S22" s="6"/>
    </row>
    <row r="23" spans="2:19" ht="27" customHeight="1" thickBot="1">
      <c r="B23" s="16" t="s">
        <v>27</v>
      </c>
      <c r="C23" s="33">
        <f aca="true" t="shared" si="3" ref="C23:P23">SUM(C14:C22)</f>
        <v>7855463655</v>
      </c>
      <c r="D23" s="33">
        <f t="shared" si="3"/>
        <v>719478423.9900001</v>
      </c>
      <c r="E23" s="33">
        <f t="shared" si="3"/>
        <v>159399000</v>
      </c>
      <c r="F23" s="33">
        <f t="shared" si="3"/>
        <v>4280433.5200000005</v>
      </c>
      <c r="G23" s="33">
        <f t="shared" si="3"/>
        <v>466275229</v>
      </c>
      <c r="H23" s="33">
        <f t="shared" si="3"/>
        <v>33960289.68</v>
      </c>
      <c r="I23" s="33">
        <f t="shared" si="3"/>
        <v>208317918</v>
      </c>
      <c r="J23" s="33">
        <f t="shared" si="3"/>
        <v>2832473.4000000004</v>
      </c>
      <c r="K23" s="33">
        <f t="shared" si="3"/>
        <v>0</v>
      </c>
      <c r="L23" s="33">
        <f t="shared" si="3"/>
        <v>0</v>
      </c>
      <c r="M23" s="33">
        <f t="shared" si="3"/>
        <v>5307738554</v>
      </c>
      <c r="N23" s="33">
        <f t="shared" si="3"/>
        <v>0</v>
      </c>
      <c r="O23" s="33">
        <f t="shared" si="3"/>
        <v>0</v>
      </c>
      <c r="P23" s="33">
        <f t="shared" si="3"/>
        <v>0</v>
      </c>
      <c r="Q23" s="33">
        <f>SUM(Q14:Q22)</f>
        <v>13997194356</v>
      </c>
      <c r="R23" s="34">
        <f>SUM(R14:R22)</f>
        <v>760551620.59</v>
      </c>
      <c r="S23" s="6"/>
    </row>
    <row r="24" spans="2:20" ht="32.25" thickBot="1">
      <c r="B24" s="11" t="s">
        <v>15</v>
      </c>
      <c r="C24" s="35">
        <f aca="true" t="shared" si="4" ref="C24:R24">+C23+C13</f>
        <v>8595630850</v>
      </c>
      <c r="D24" s="35">
        <f t="shared" si="4"/>
        <v>779052493.9600002</v>
      </c>
      <c r="E24" s="35">
        <f t="shared" si="4"/>
        <v>190649000</v>
      </c>
      <c r="F24" s="35">
        <f t="shared" si="4"/>
        <v>5318332.0200000005</v>
      </c>
      <c r="G24" s="35">
        <f t="shared" si="4"/>
        <v>501190229</v>
      </c>
      <c r="H24" s="35">
        <f t="shared" si="4"/>
        <v>35803785.8</v>
      </c>
      <c r="I24" s="35">
        <f t="shared" si="4"/>
        <v>302902584</v>
      </c>
      <c r="J24" s="35">
        <f t="shared" si="4"/>
        <v>2832473.4000000004</v>
      </c>
      <c r="K24" s="35">
        <f t="shared" si="4"/>
        <v>0</v>
      </c>
      <c r="L24" s="35">
        <f t="shared" si="4"/>
        <v>0</v>
      </c>
      <c r="M24" s="35">
        <f t="shared" si="4"/>
        <v>5307738554</v>
      </c>
      <c r="N24" s="35">
        <f t="shared" si="4"/>
        <v>0</v>
      </c>
      <c r="O24" s="35">
        <f t="shared" si="4"/>
        <v>0</v>
      </c>
      <c r="P24" s="35">
        <f t="shared" si="4"/>
        <v>0</v>
      </c>
      <c r="Q24" s="35">
        <f t="shared" si="4"/>
        <v>14898111217</v>
      </c>
      <c r="R24" s="36">
        <f t="shared" si="4"/>
        <v>823007085.1800001</v>
      </c>
      <c r="S24" s="6"/>
      <c r="T24" s="6"/>
    </row>
    <row r="25" spans="2:19" ht="13.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7"/>
      <c r="S25" s="6"/>
    </row>
    <row r="26" spans="2:18" ht="13.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0"/>
      <c r="R26" s="7"/>
    </row>
    <row r="27" spans="2:18" ht="13.5">
      <c r="B27" s="4"/>
      <c r="Q27" s="9"/>
      <c r="R27" s="6"/>
    </row>
    <row r="28" ht="13.5">
      <c r="B28" s="4"/>
    </row>
    <row r="29" ht="13.5">
      <c r="B29" s="2"/>
    </row>
    <row r="30" ht="13.5">
      <c r="B30" s="2"/>
    </row>
    <row r="31" ht="13.5">
      <c r="B31" s="2"/>
    </row>
    <row r="32" ht="13.5">
      <c r="B32" s="2"/>
    </row>
    <row r="33" ht="13.5">
      <c r="B33" s="2"/>
    </row>
  </sheetData>
  <sheetProtection/>
  <mergeCells count="18">
    <mergeCell ref="O10:P10"/>
    <mergeCell ref="O9:P9"/>
    <mergeCell ref="B7:R7"/>
    <mergeCell ref="B8:B11"/>
    <mergeCell ref="C8:N8"/>
    <mergeCell ref="Q8:R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0:N10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Florencia Rossetti</cp:lastModifiedBy>
  <cp:lastPrinted>2020-04-30T12:37:48Z</cp:lastPrinted>
  <dcterms:created xsi:type="dcterms:W3CDTF">2004-04-28T12:12:30Z</dcterms:created>
  <dcterms:modified xsi:type="dcterms:W3CDTF">2020-12-01T11:41:39Z</dcterms:modified>
  <cp:category/>
  <cp:version/>
  <cp:contentType/>
  <cp:contentStatus/>
</cp:coreProperties>
</file>