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'Hoja1'!$B$2:$R$25</definedName>
  </definedNames>
  <calcPr fullCalcOnLoad="1"/>
</workbook>
</file>

<file path=xl/sharedStrings.xml><?xml version="1.0" encoding="utf-8"?>
<sst xmlns="http://schemas.openxmlformats.org/spreadsheetml/2006/main" count="45" uniqueCount="31">
  <si>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</si>
  <si>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</si>
  <si>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</si>
  <si>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</si>
  <si>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</si>
  <si>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</si>
  <si>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</si>
  <si>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</si>
  <si>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</si>
  <si>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</si>
  <si>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</si>
  <si>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</si>
  <si>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</si>
  <si>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</si>
  <si>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</si>
  <si>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</si>
  <si>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</si>
  <si>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</si>
  <si>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</si>
  <si>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</si>
  <si>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</si>
  <si>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99</t>
    </r>
    <r>
      <rPr>
        <sz val="10"/>
        <rFont val="Courier New"/>
        <family val="3"/>
      </rPr>
      <t>"Contribuciones Figurativas"</t>
    </r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</si>
  <si>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</si>
  <si>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</si>
  <si>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</si>
  <si>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</si>
  <si>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</si>
  <si>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</si>
  <si>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</si>
  <si>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</si>
  <si>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JULIO DE  2016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</si>
</sst>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4"/>
  <sheetViews>
    <sheetView tabSelected="1" zoomScalePageLayoutView="0" workbookViewId="0" topLeftCell="A1">
      <selection activeCell="B8" sqref="B8:B11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0039062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5.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bestFit="1" customWidth="1"/>
    <col min="16" max="16" width="11.00390625" style="1" customWidth="1"/>
    <col min="17" max="18" width="22.57421875" style="1" bestFit="1" customWidth="1"/>
    <col min="19" max="19" width="17.140625" style="1" bestFit="1" customWidth="1"/>
    <col min="20" max="20" width="13.5742187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26</v>
      </c>
    </row>
    <row r="5" ht="13.5">
      <c r="B5" s="1" t="s">
        <v>25</v>
      </c>
    </row>
    <row r="6" ht="14.25" thickBot="1"/>
    <row r="7" spans="2:19" ht="19.5">
      <c r="B7" s="35" t="s">
        <v>30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6"/>
    </row>
    <row r="8" spans="2:19" ht="31.5" customHeight="1">
      <c r="B8" s="38" t="s">
        <v>2</v>
      </c>
      <c r="C8" s="40" t="s">
        <v>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8"/>
      <c r="P8" s="8"/>
      <c r="Q8" s="43" t="s">
        <v>16</v>
      </c>
      <c r="R8" s="44"/>
      <c r="S8" s="6"/>
    </row>
    <row r="9" spans="2:19" ht="13.5" customHeight="1">
      <c r="B9" s="39"/>
      <c r="C9" s="33">
        <v>1</v>
      </c>
      <c r="D9" s="34"/>
      <c r="E9" s="33">
        <v>2</v>
      </c>
      <c r="F9" s="34"/>
      <c r="G9" s="33">
        <v>3</v>
      </c>
      <c r="H9" s="34"/>
      <c r="I9" s="33">
        <v>4</v>
      </c>
      <c r="J9" s="34"/>
      <c r="K9" s="33">
        <v>5</v>
      </c>
      <c r="L9" s="34"/>
      <c r="M9" s="33">
        <v>6</v>
      </c>
      <c r="N9" s="34"/>
      <c r="O9" s="33">
        <v>9</v>
      </c>
      <c r="P9" s="34"/>
      <c r="Q9" s="43"/>
      <c r="R9" s="44"/>
      <c r="S9" s="6"/>
    </row>
    <row r="10" spans="2:19" ht="25.5" customHeight="1">
      <c r="B10" s="39"/>
      <c r="C10" s="33" t="s">
        <v>9</v>
      </c>
      <c r="D10" s="34"/>
      <c r="E10" s="33" t="s">
        <v>10</v>
      </c>
      <c r="F10" s="34"/>
      <c r="G10" s="33" t="s">
        <v>11</v>
      </c>
      <c r="H10" s="34"/>
      <c r="I10" s="33" t="s">
        <v>12</v>
      </c>
      <c r="J10" s="34"/>
      <c r="K10" s="33" t="s">
        <v>13</v>
      </c>
      <c r="L10" s="34"/>
      <c r="M10" s="33" t="s">
        <v>14</v>
      </c>
      <c r="N10" s="34"/>
      <c r="O10" s="33" t="s">
        <v>19</v>
      </c>
      <c r="P10" s="34"/>
      <c r="Q10" s="45"/>
      <c r="R10" s="46"/>
      <c r="S10" s="6"/>
    </row>
    <row r="11" spans="2:19" ht="15.75" customHeight="1" thickBot="1">
      <c r="B11" s="39"/>
      <c r="C11" s="18" t="s">
        <v>17</v>
      </c>
      <c r="D11" s="18" t="s">
        <v>18</v>
      </c>
      <c r="E11" s="18" t="s">
        <v>17</v>
      </c>
      <c r="F11" s="18" t="s">
        <v>18</v>
      </c>
      <c r="G11" s="18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  <c r="O11" s="18" t="s">
        <v>17</v>
      </c>
      <c r="P11" s="18" t="s">
        <v>18</v>
      </c>
      <c r="Q11" s="18" t="s">
        <v>17</v>
      </c>
      <c r="R11" s="19" t="s">
        <v>18</v>
      </c>
      <c r="S11" s="6"/>
    </row>
    <row r="12" spans="2:19" ht="63.75" customHeight="1">
      <c r="B12" s="20" t="s">
        <v>29</v>
      </c>
      <c r="C12" s="21">
        <v>191865449</v>
      </c>
      <c r="D12" s="21">
        <v>5658820.22</v>
      </c>
      <c r="E12" s="21">
        <v>4010959</v>
      </c>
      <c r="F12" s="21">
        <v>177080.22</v>
      </c>
      <c r="G12" s="21">
        <v>4443823</v>
      </c>
      <c r="H12" s="21">
        <v>17880.46</v>
      </c>
      <c r="I12" s="21">
        <v>9546015</v>
      </c>
      <c r="J12" s="21">
        <v>0</v>
      </c>
      <c r="K12" s="21"/>
      <c r="L12" s="21"/>
      <c r="M12" s="21">
        <v>0</v>
      </c>
      <c r="N12" s="21">
        <v>0</v>
      </c>
      <c r="O12" s="21">
        <v>0</v>
      </c>
      <c r="P12" s="21">
        <v>0</v>
      </c>
      <c r="Q12" s="22">
        <f>C12+E12+G12+I12+K12+M12</f>
        <v>209866246</v>
      </c>
      <c r="R12" s="23">
        <f>D12+F12+H12+J12+L12+N12</f>
        <v>5853780.899999999</v>
      </c>
      <c r="S12" s="6"/>
    </row>
    <row r="13" spans="2:19" s="13" customFormat="1" ht="27" customHeight="1">
      <c r="B13" s="24" t="s">
        <v>27</v>
      </c>
      <c r="C13" s="17">
        <f>SUM(C12)</f>
        <v>191865449</v>
      </c>
      <c r="D13" s="17">
        <f aca="true" t="shared" si="0" ref="D13:R13">SUM(D12)</f>
        <v>5658820.22</v>
      </c>
      <c r="E13" s="17">
        <f t="shared" si="0"/>
        <v>4010959</v>
      </c>
      <c r="F13" s="17">
        <f t="shared" si="0"/>
        <v>177080.22</v>
      </c>
      <c r="G13" s="17">
        <f t="shared" si="0"/>
        <v>4443823</v>
      </c>
      <c r="H13" s="17">
        <f t="shared" si="0"/>
        <v>17880.46</v>
      </c>
      <c r="I13" s="17">
        <f t="shared" si="0"/>
        <v>9546015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209866246</v>
      </c>
      <c r="R13" s="25">
        <f t="shared" si="0"/>
        <v>5853780.899999999</v>
      </c>
      <c r="S13" s="12"/>
    </row>
    <row r="14" spans="2:19" ht="48.75" customHeight="1">
      <c r="B14" s="26" t="s">
        <v>23</v>
      </c>
      <c r="C14" s="11">
        <v>341722756</v>
      </c>
      <c r="D14" s="11">
        <v>38572723.11</v>
      </c>
      <c r="E14" s="11">
        <v>279338</v>
      </c>
      <c r="F14" s="11">
        <v>16112.8</v>
      </c>
      <c r="G14" s="11">
        <v>9135594</v>
      </c>
      <c r="H14" s="11">
        <v>436803.7</v>
      </c>
      <c r="I14" s="11">
        <v>0</v>
      </c>
      <c r="J14" s="11">
        <v>0</v>
      </c>
      <c r="K14" s="11"/>
      <c r="L14" s="11"/>
      <c r="M14" s="11">
        <v>0</v>
      </c>
      <c r="N14" s="11">
        <v>0</v>
      </c>
      <c r="O14" s="11">
        <v>0</v>
      </c>
      <c r="P14" s="11">
        <v>0</v>
      </c>
      <c r="Q14" s="16">
        <f aca="true" t="shared" si="1" ref="Q14:R22">C14+E14+G14+I14+K14+M14</f>
        <v>351137688</v>
      </c>
      <c r="R14" s="27">
        <f t="shared" si="1"/>
        <v>39025639.61</v>
      </c>
      <c r="S14" s="6"/>
    </row>
    <row r="15" spans="2:20" ht="42.75" customHeight="1">
      <c r="B15" s="28" t="s">
        <v>4</v>
      </c>
      <c r="C15" s="11">
        <v>460361941</v>
      </c>
      <c r="D15" s="11">
        <v>51691908.7</v>
      </c>
      <c r="E15" s="11">
        <v>7641566</v>
      </c>
      <c r="F15" s="11">
        <v>279676.35</v>
      </c>
      <c r="G15" s="11">
        <v>26025212</v>
      </c>
      <c r="H15" s="11">
        <v>2039043.76</v>
      </c>
      <c r="I15" s="11">
        <v>44653787</v>
      </c>
      <c r="J15" s="11">
        <v>6163194.86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+O15+M15+K15+I15+G15+E15+C15</f>
        <v>538682506</v>
      </c>
      <c r="R15" s="27">
        <f t="shared" si="1"/>
        <v>60173823.67</v>
      </c>
      <c r="S15" s="6"/>
      <c r="T15" s="6"/>
    </row>
    <row r="16" spans="2:19" ht="42.75" customHeight="1">
      <c r="B16" s="28" t="s">
        <v>5</v>
      </c>
      <c r="C16" s="11">
        <v>66266410</v>
      </c>
      <c r="D16" s="11">
        <v>5453381.22</v>
      </c>
      <c r="E16" s="11">
        <v>42</v>
      </c>
      <c r="F16" s="11">
        <v>0</v>
      </c>
      <c r="G16" s="11">
        <v>8671500</v>
      </c>
      <c r="H16" s="11">
        <v>196458.24</v>
      </c>
      <c r="I16" s="11">
        <v>6375538</v>
      </c>
      <c r="J16" s="11">
        <v>320348.92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 t="shared" si="1"/>
        <v>81313490</v>
      </c>
      <c r="R16" s="27">
        <f t="shared" si="1"/>
        <v>5970188.38</v>
      </c>
      <c r="S16" s="6"/>
    </row>
    <row r="17" spans="2:19" ht="56.25" customHeight="1">
      <c r="B17" s="28" t="s">
        <v>24</v>
      </c>
      <c r="C17" s="11">
        <v>117279738</v>
      </c>
      <c r="D17" s="11">
        <v>11843382.11</v>
      </c>
      <c r="E17" s="11">
        <v>412040</v>
      </c>
      <c r="F17" s="11">
        <v>30351.5</v>
      </c>
      <c r="G17" s="11">
        <v>7635781</v>
      </c>
      <c r="H17" s="11">
        <v>299676.11</v>
      </c>
      <c r="I17" s="11">
        <v>0</v>
      </c>
      <c r="J17" s="11">
        <v>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 t="shared" si="1"/>
        <v>125327559</v>
      </c>
      <c r="R17" s="27">
        <f t="shared" si="1"/>
        <v>12173409.719999999</v>
      </c>
      <c r="S17" s="6"/>
    </row>
    <row r="18" spans="2:19" ht="42.75" customHeight="1">
      <c r="B18" s="28" t="s">
        <v>6</v>
      </c>
      <c r="C18" s="11">
        <v>453976762</v>
      </c>
      <c r="D18" s="11">
        <v>47189523.03</v>
      </c>
      <c r="E18" s="11">
        <v>4373053</v>
      </c>
      <c r="F18" s="11">
        <v>172067.92</v>
      </c>
      <c r="G18" s="11">
        <v>23194454</v>
      </c>
      <c r="H18" s="11">
        <v>949441.17</v>
      </c>
      <c r="I18" s="11">
        <v>7720493</v>
      </c>
      <c r="J18" s="11">
        <v>59510.01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 t="shared" si="1"/>
        <v>489264762</v>
      </c>
      <c r="R18" s="27">
        <f t="shared" si="1"/>
        <v>48370542.13</v>
      </c>
      <c r="S18" s="6"/>
    </row>
    <row r="19" spans="2:19" ht="42.75" customHeight="1">
      <c r="B19" s="28" t="s">
        <v>7</v>
      </c>
      <c r="C19" s="11">
        <v>506596403</v>
      </c>
      <c r="D19" s="11">
        <v>52652112.05</v>
      </c>
      <c r="E19" s="11">
        <v>6789196</v>
      </c>
      <c r="F19" s="11">
        <v>332303.14</v>
      </c>
      <c r="G19" s="11">
        <v>59802986</v>
      </c>
      <c r="H19" s="11">
        <v>2888444.67</v>
      </c>
      <c r="I19" s="11">
        <v>49803420</v>
      </c>
      <c r="J19" s="11">
        <v>1213115.11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 t="shared" si="1"/>
        <v>622992005</v>
      </c>
      <c r="R19" s="27">
        <f t="shared" si="1"/>
        <v>57085974.97</v>
      </c>
      <c r="S19" s="6"/>
    </row>
    <row r="20" spans="2:19" ht="42.75" customHeight="1">
      <c r="B20" s="28" t="s">
        <v>8</v>
      </c>
      <c r="C20" s="11">
        <v>119894990</v>
      </c>
      <c r="D20" s="11">
        <v>11247142.82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 t="shared" si="1"/>
        <v>119894990</v>
      </c>
      <c r="R20" s="27">
        <f t="shared" si="1"/>
        <v>11247142.82</v>
      </c>
      <c r="S20" s="6"/>
    </row>
    <row r="21" spans="2:19" ht="67.5">
      <c r="B21" s="28" t="s">
        <v>22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2872451027</v>
      </c>
      <c r="N21" s="11">
        <v>0</v>
      </c>
      <c r="O21" s="11">
        <v>0</v>
      </c>
      <c r="P21" s="11">
        <v>0</v>
      </c>
      <c r="Q21" s="16">
        <f>+O21+M21+K21+I21+G21+E21+C21</f>
        <v>2872451027</v>
      </c>
      <c r="R21" s="27">
        <f>D21+F21+H21+J21+L21+N21</f>
        <v>0</v>
      </c>
      <c r="S21" s="6"/>
    </row>
    <row r="22" spans="2:19" ht="42.75" customHeight="1" hidden="1" thickBot="1">
      <c r="B22" s="28" t="s">
        <v>20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6">
        <f t="shared" si="1"/>
        <v>0</v>
      </c>
      <c r="R22" s="27">
        <f t="shared" si="1"/>
        <v>0</v>
      </c>
      <c r="S22" s="6"/>
    </row>
    <row r="23" spans="2:19" ht="56.25" customHeight="1">
      <c r="B23" s="28" t="s">
        <v>21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/>
      <c r="L23" s="11"/>
      <c r="M23" s="11">
        <v>0</v>
      </c>
      <c r="N23" s="11">
        <v>0</v>
      </c>
      <c r="O23" s="11">
        <v>0</v>
      </c>
      <c r="P23" s="11">
        <v>0</v>
      </c>
      <c r="Q23" s="16">
        <f>C23+E23+G23+I23+K23+M23+N23+O23</f>
        <v>0</v>
      </c>
      <c r="R23" s="27">
        <v>0</v>
      </c>
      <c r="S23" s="6"/>
    </row>
    <row r="24" spans="2:19" ht="27" customHeight="1" thickBot="1">
      <c r="B24" s="29" t="s">
        <v>28</v>
      </c>
      <c r="C24" s="30">
        <f>SUM(C14:C23)</f>
        <v>2066099000</v>
      </c>
      <c r="D24" s="30">
        <f aca="true" t="shared" si="2" ref="D24:R24">SUM(D14:D23)</f>
        <v>218650173.04000002</v>
      </c>
      <c r="E24" s="30">
        <f t="shared" si="2"/>
        <v>19495235</v>
      </c>
      <c r="F24" s="30">
        <f t="shared" si="2"/>
        <v>830511.71</v>
      </c>
      <c r="G24" s="30">
        <f t="shared" si="2"/>
        <v>134465527</v>
      </c>
      <c r="H24" s="30">
        <f t="shared" si="2"/>
        <v>6809867.65</v>
      </c>
      <c r="I24" s="30">
        <f t="shared" si="2"/>
        <v>108553238</v>
      </c>
      <c r="J24" s="30">
        <f t="shared" si="2"/>
        <v>7756168.9</v>
      </c>
      <c r="K24" s="30">
        <f t="shared" si="2"/>
        <v>0</v>
      </c>
      <c r="L24" s="30">
        <f t="shared" si="2"/>
        <v>0</v>
      </c>
      <c r="M24" s="30">
        <f t="shared" si="2"/>
        <v>2872451027</v>
      </c>
      <c r="N24" s="30">
        <f t="shared" si="2"/>
        <v>0</v>
      </c>
      <c r="O24" s="30">
        <f t="shared" si="2"/>
        <v>0</v>
      </c>
      <c r="P24" s="30">
        <f t="shared" si="2"/>
        <v>0</v>
      </c>
      <c r="Q24" s="30">
        <f t="shared" si="2"/>
        <v>5201064027</v>
      </c>
      <c r="R24" s="31">
        <f t="shared" si="2"/>
        <v>234046721.29999998</v>
      </c>
      <c r="S24" s="6"/>
    </row>
    <row r="25" spans="2:19" ht="32.25" thickBot="1">
      <c r="B25" s="14" t="s">
        <v>15</v>
      </c>
      <c r="C25" s="15">
        <f>+C24+C13</f>
        <v>2257964449</v>
      </c>
      <c r="D25" s="15">
        <f aca="true" t="shared" si="3" ref="D25:R25">+D24+D13</f>
        <v>224308993.26000002</v>
      </c>
      <c r="E25" s="15">
        <f t="shared" si="3"/>
        <v>23506194</v>
      </c>
      <c r="F25" s="15">
        <f t="shared" si="3"/>
        <v>1007591.9299999999</v>
      </c>
      <c r="G25" s="15">
        <f t="shared" si="3"/>
        <v>138909350</v>
      </c>
      <c r="H25" s="15">
        <f t="shared" si="3"/>
        <v>6827748.11</v>
      </c>
      <c r="I25" s="15">
        <f t="shared" si="3"/>
        <v>118099253</v>
      </c>
      <c r="J25" s="15">
        <f t="shared" si="3"/>
        <v>7756168.9</v>
      </c>
      <c r="K25" s="15">
        <f t="shared" si="3"/>
        <v>0</v>
      </c>
      <c r="L25" s="15">
        <f t="shared" si="3"/>
        <v>0</v>
      </c>
      <c r="M25" s="15">
        <f t="shared" si="3"/>
        <v>2872451027</v>
      </c>
      <c r="N25" s="15">
        <f t="shared" si="3"/>
        <v>0</v>
      </c>
      <c r="O25" s="15">
        <f t="shared" si="3"/>
        <v>0</v>
      </c>
      <c r="P25" s="15">
        <f t="shared" si="3"/>
        <v>0</v>
      </c>
      <c r="Q25" s="15">
        <f t="shared" si="3"/>
        <v>5410930273</v>
      </c>
      <c r="R25" s="32">
        <f t="shared" si="3"/>
        <v>239900502.2</v>
      </c>
      <c r="S25" s="6"/>
    </row>
    <row r="26" spans="2:19" ht="13.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7"/>
      <c r="S26" s="6"/>
    </row>
    <row r="27" spans="2:18" ht="13.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0"/>
      <c r="R27" s="7"/>
    </row>
    <row r="28" spans="2:18" ht="13.5">
      <c r="B28" s="4"/>
      <c r="Q28" s="9"/>
      <c r="R28" s="6"/>
    </row>
    <row r="29" ht="13.5">
      <c r="B29" s="4"/>
    </row>
    <row r="30" ht="13.5">
      <c r="B30" s="2"/>
    </row>
    <row r="31" ht="13.5">
      <c r="B31" s="2"/>
    </row>
    <row r="32" ht="13.5">
      <c r="B32" s="2"/>
    </row>
    <row r="33" ht="13.5">
      <c r="B33" s="2"/>
    </row>
    <row r="34" ht="13.5">
      <c r="B34" s="2"/>
    </row>
  </sheetData>
  <sheetProtection/>
  <mergeCells count="18"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O9:P9"/>
    <mergeCell ref="O10:P10"/>
    <mergeCell ref="K10:L10"/>
    <mergeCell ref="M10:N10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2016-07-04T12:20:07Z</cp:lastPrinted>
  <dcterms:created xsi:type="dcterms:W3CDTF">2004-04-28T12:12:30Z</dcterms:created>
  <dcterms:modified xsi:type="dcterms:W3CDTF">2016-08-23T14:22:57Z</dcterms:modified>
  <cp:category/>
  <cp:version/>
  <cp:contentType/>
  <cp:contentStatus/>
</cp:coreProperties>
</file>