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<sst xmlns="http://schemas.openxmlformats.org/spreadsheetml/2006/main" count="44" uniqueCount="30">
  <si>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</si>
  <si>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</si>
  <si>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</si>
  <si>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</si>
  <si>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</si>
  <si>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</si>
  <si>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</si>
  <si>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</si>
  <si>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</si>
  <si>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</si>
  <si>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</si>
  <si>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</si>
  <si>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</si>
  <si>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</si>
  <si>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</si>
  <si>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</si>
  <si>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</si>
  <si>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</si>
  <si>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</si>
  <si>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</si>
  <si>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</si>
  <si>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</si>
  <si>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</si>
  <si>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</si>
  <si>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</si>
  <si>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</si>
  <si>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</si>
  <si>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</si>
  <si>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</si>
  <si>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ENERO DE 2020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</si>
</sst>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650167195</v>
      </c>
      <c r="D12" s="28">
        <v>48012284.41</v>
      </c>
      <c r="E12" s="28">
        <v>31250000</v>
      </c>
      <c r="F12" s="28">
        <v>297104.93</v>
      </c>
      <c r="G12" s="28">
        <v>31415000</v>
      </c>
      <c r="H12" s="28">
        <v>1297453.59</v>
      </c>
      <c r="I12" s="28">
        <v>98084666</v>
      </c>
      <c r="J12" s="28">
        <v>0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810916861</v>
      </c>
      <c r="R12" s="30">
        <f>D12+F12+H12+J12+L12+N12</f>
        <v>49606842.93</v>
      </c>
      <c r="S12" s="18"/>
      <c r="T12" s="18"/>
    </row>
    <row r="13" spans="2:19" s="22" customFormat="1" ht="27" customHeight="1">
      <c r="B13" s="20" t="s">
        <v>26</v>
      </c>
      <c r="C13" s="31">
        <f>SUM(C12)</f>
        <v>650167195</v>
      </c>
      <c r="D13" s="31">
        <f aca="true" t="shared" si="0" ref="D13:R13">SUM(D12)</f>
        <v>48012284.41</v>
      </c>
      <c r="E13" s="31">
        <f t="shared" si="0"/>
        <v>31250000</v>
      </c>
      <c r="F13" s="31">
        <f t="shared" si="0"/>
        <v>297104.93</v>
      </c>
      <c r="G13" s="31">
        <f t="shared" si="0"/>
        <v>31415000</v>
      </c>
      <c r="H13" s="31">
        <f t="shared" si="0"/>
        <v>1297453.59</v>
      </c>
      <c r="I13" s="31">
        <f t="shared" si="0"/>
        <v>98084666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810916861</v>
      </c>
      <c r="R13" s="32">
        <f t="shared" si="0"/>
        <v>49606842.93</v>
      </c>
      <c r="S13" s="21"/>
    </row>
    <row r="14" spans="2:20" ht="48.75" customHeight="1">
      <c r="B14" s="14" t="s">
        <v>22</v>
      </c>
      <c r="C14" s="23">
        <v>1092614683</v>
      </c>
      <c r="D14" s="23">
        <v>106269009.84</v>
      </c>
      <c r="E14" s="23">
        <v>1392348</v>
      </c>
      <c r="F14" s="23">
        <v>12500</v>
      </c>
      <c r="G14" s="23">
        <v>24862084</v>
      </c>
      <c r="H14" s="23">
        <v>657665.5</v>
      </c>
      <c r="I14" s="23">
        <v>1591195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1120460310</v>
      </c>
      <c r="R14" s="25">
        <f>D14+F14+H14+J14+L14+N14</f>
        <v>106939175.34</v>
      </c>
      <c r="S14" s="6"/>
      <c r="T14" s="6"/>
    </row>
    <row r="15" spans="2:20" ht="42.75" customHeight="1">
      <c r="B15" s="15" t="s">
        <v>4</v>
      </c>
      <c r="C15" s="23">
        <v>1379473532</v>
      </c>
      <c r="D15" s="23">
        <v>135045787.54</v>
      </c>
      <c r="E15" s="23">
        <v>50506223</v>
      </c>
      <c r="F15" s="23">
        <v>1907232.94</v>
      </c>
      <c r="G15" s="23">
        <v>71478747</v>
      </c>
      <c r="H15" s="23">
        <v>1528071.86</v>
      </c>
      <c r="I15" s="23">
        <v>31597343</v>
      </c>
      <c r="J15" s="23">
        <v>19350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1533055845</v>
      </c>
      <c r="R15" s="24">
        <f>+D15+F15+H15+J15+N15</f>
        <v>138500442.34</v>
      </c>
      <c r="S15" s="6"/>
      <c r="T15" s="6"/>
    </row>
    <row r="16" spans="2:20" s="26" customFormat="1" ht="42.75" customHeight="1">
      <c r="B16" s="15" t="s">
        <v>5</v>
      </c>
      <c r="C16" s="23">
        <v>151961692</v>
      </c>
      <c r="D16" s="51">
        <v>13191290.86</v>
      </c>
      <c r="E16" s="51">
        <v>1164</v>
      </c>
      <c r="F16" s="23">
        <v>0</v>
      </c>
      <c r="G16" s="23">
        <v>13297891</v>
      </c>
      <c r="H16" s="23">
        <v>1372029.88</v>
      </c>
      <c r="I16" s="23">
        <v>13683420</v>
      </c>
      <c r="J16" s="23">
        <v>552821.14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178944167</v>
      </c>
      <c r="R16" s="24">
        <f aca="true" t="shared" si="2" ref="R16:R22">+D16+F16+H16+J16+N16</f>
        <v>15116141.879999999</v>
      </c>
      <c r="S16" s="27"/>
      <c r="T16" s="27"/>
    </row>
    <row r="17" spans="2:20" ht="56.25" customHeight="1">
      <c r="B17" s="15" t="s">
        <v>23</v>
      </c>
      <c r="C17" s="23">
        <v>277736256</v>
      </c>
      <c r="D17" s="23">
        <v>28171663.05</v>
      </c>
      <c r="E17" s="23">
        <v>1897894</v>
      </c>
      <c r="F17" s="23">
        <v>66930</v>
      </c>
      <c r="G17" s="23">
        <v>21607396</v>
      </c>
      <c r="H17" s="23">
        <v>668898.42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301270590</v>
      </c>
      <c r="R17" s="24">
        <f t="shared" si="2"/>
        <v>28907491.470000003</v>
      </c>
      <c r="S17" s="6"/>
      <c r="T17" s="6"/>
    </row>
    <row r="18" spans="2:20" ht="42.75" customHeight="1">
      <c r="B18" s="15" t="s">
        <v>6</v>
      </c>
      <c r="C18" s="23">
        <v>1273678231</v>
      </c>
      <c r="D18" s="23">
        <v>131466315.01</v>
      </c>
      <c r="E18" s="23">
        <v>19948821</v>
      </c>
      <c r="F18" s="23">
        <v>341240</v>
      </c>
      <c r="G18" s="23">
        <v>82398583</v>
      </c>
      <c r="H18" s="23">
        <v>1241804.01</v>
      </c>
      <c r="I18" s="23">
        <v>78807797</v>
      </c>
      <c r="J18" s="23">
        <v>63409.5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1454833432</v>
      </c>
      <c r="R18" s="24">
        <f t="shared" si="2"/>
        <v>133112768.52000001</v>
      </c>
      <c r="S18" s="6"/>
      <c r="T18" s="6"/>
    </row>
    <row r="19" spans="2:20" ht="42.75" customHeight="1">
      <c r="B19" s="15" t="s">
        <v>7</v>
      </c>
      <c r="C19" s="23">
        <v>1719960590</v>
      </c>
      <c r="D19" s="23">
        <v>175957898.58</v>
      </c>
      <c r="E19" s="23">
        <v>19952550</v>
      </c>
      <c r="F19" s="23">
        <v>631223.3</v>
      </c>
      <c r="G19" s="23">
        <v>148602528</v>
      </c>
      <c r="H19" s="23">
        <v>2716243.93</v>
      </c>
      <c r="I19" s="23">
        <v>22337119</v>
      </c>
      <c r="J19" s="23">
        <v>76830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1910852787</v>
      </c>
      <c r="R19" s="24">
        <f t="shared" si="2"/>
        <v>179382195.81000003</v>
      </c>
      <c r="S19" s="6"/>
      <c r="T19" s="6"/>
    </row>
    <row r="20" spans="2:20" ht="42.75" customHeight="1">
      <c r="B20" s="15" t="s">
        <v>8</v>
      </c>
      <c r="C20" s="23">
        <v>319830821</v>
      </c>
      <c r="D20" s="23">
        <v>31579308.25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319830821</v>
      </c>
      <c r="R20" s="24">
        <f t="shared" si="2"/>
        <v>31579308.25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5227542697</v>
      </c>
      <c r="N21" s="23">
        <v>0</v>
      </c>
      <c r="O21" s="23">
        <v>0</v>
      </c>
      <c r="P21" s="23">
        <v>0</v>
      </c>
      <c r="Q21" s="24">
        <f t="shared" si="1"/>
        <v>5227542697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6215255805</v>
      </c>
      <c r="D23" s="33">
        <f t="shared" si="3"/>
        <v>621681273.13</v>
      </c>
      <c r="E23" s="33">
        <f t="shared" si="3"/>
        <v>93699000</v>
      </c>
      <c r="F23" s="33">
        <f t="shared" si="3"/>
        <v>2959126.24</v>
      </c>
      <c r="G23" s="33">
        <f t="shared" si="3"/>
        <v>362247229</v>
      </c>
      <c r="H23" s="33">
        <f t="shared" si="3"/>
        <v>8184713.6</v>
      </c>
      <c r="I23" s="33">
        <f t="shared" si="3"/>
        <v>148045918</v>
      </c>
      <c r="J23" s="33">
        <f t="shared" si="3"/>
        <v>712410.64</v>
      </c>
      <c r="K23" s="33">
        <f t="shared" si="3"/>
        <v>0</v>
      </c>
      <c r="L23" s="33">
        <f t="shared" si="3"/>
        <v>0</v>
      </c>
      <c r="M23" s="33">
        <f t="shared" si="3"/>
        <v>5227542697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12046790649</v>
      </c>
      <c r="R23" s="34">
        <f>SUM(R14:R22)</f>
        <v>633537523.6100001</v>
      </c>
      <c r="S23" s="6"/>
    </row>
    <row r="24" spans="2:20" ht="32.25" thickBot="1">
      <c r="B24" s="11" t="s">
        <v>15</v>
      </c>
      <c r="C24" s="35">
        <f aca="true" t="shared" si="4" ref="C24:R24">+C23+C13</f>
        <v>6865423000</v>
      </c>
      <c r="D24" s="35">
        <f t="shared" si="4"/>
        <v>669693557.54</v>
      </c>
      <c r="E24" s="35">
        <f t="shared" si="4"/>
        <v>124949000</v>
      </c>
      <c r="F24" s="35">
        <f t="shared" si="4"/>
        <v>3256231.1700000004</v>
      </c>
      <c r="G24" s="35">
        <f t="shared" si="4"/>
        <v>393662229</v>
      </c>
      <c r="H24" s="35">
        <f t="shared" si="4"/>
        <v>9482167.19</v>
      </c>
      <c r="I24" s="35">
        <f t="shared" si="4"/>
        <v>246130584</v>
      </c>
      <c r="J24" s="35">
        <f t="shared" si="4"/>
        <v>712410.64</v>
      </c>
      <c r="K24" s="35">
        <f t="shared" si="4"/>
        <v>0</v>
      </c>
      <c r="L24" s="35">
        <f t="shared" si="4"/>
        <v>0</v>
      </c>
      <c r="M24" s="35">
        <f t="shared" si="4"/>
        <v>5227542697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12857707510</v>
      </c>
      <c r="R24" s="36">
        <f t="shared" si="4"/>
        <v>683144366.5400001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2020-02-13T16:12:46Z</cp:lastPrinted>
  <dcterms:created xsi:type="dcterms:W3CDTF">2004-04-28T12:12:30Z</dcterms:created>
  <dcterms:modified xsi:type="dcterms:W3CDTF">2020-02-13T16:13:49Z</dcterms:modified>
  <cp:category/>
  <cp:version/>
  <cp:contentType/>
  <cp:contentStatus/>
</cp:coreProperties>
</file>